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5480" windowHeight="8010" tabRatio="774" activeTab="1"/>
  </bookViews>
  <sheets>
    <sheet name="9a.sz.mell" sheetId="1" r:id="rId1"/>
    <sheet name="9b.sz.mell 2006évtől" sheetId="2" r:id="rId2"/>
    <sheet name="9c.sz.mell" sheetId="3" r:id="rId3"/>
    <sheet name="9d.sz.mell" sheetId="4" r:id="rId4"/>
  </sheets>
  <definedNames/>
  <calcPr fullCalcOnLoad="1"/>
</workbook>
</file>

<file path=xl/sharedStrings.xml><?xml version="1.0" encoding="utf-8"?>
<sst xmlns="http://schemas.openxmlformats.org/spreadsheetml/2006/main" count="179" uniqueCount="147">
  <si>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</si>
  <si>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</si>
  <si>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</si>
  <si>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</si>
  <si>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</si>
  <si>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</si>
  <si>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</si>
  <si>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</si>
  <si>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</si>
  <si>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</si>
  <si>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</si>
  <si>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</si>
  <si>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</si>
  <si>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</si>
  <si>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</si>
  <si>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</si>
  <si>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</si>
  <si>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</si>
  <si>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</si>
  <si>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</si>
  <si>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</si>
  <si>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</si>
  <si>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</si>
  <si>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</si>
  <si>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</si>
  <si>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Ezer forintban !</t>
  </si>
  <si>
    <t>Intézményi működési bevételek</t>
  </si>
  <si>
    <t>Pénzforgalom nélküli bevételek</t>
  </si>
  <si>
    <t>Megnevezés</t>
  </si>
  <si>
    <t>Személyi juttatások</t>
  </si>
  <si>
    <t>Munkaadókat terhelő járulék</t>
  </si>
  <si>
    <t>Sor-
szám</t>
  </si>
  <si>
    <t>Felújítás</t>
  </si>
  <si>
    <t>Teljesítés</t>
  </si>
  <si>
    <t>előirányzat</t>
  </si>
  <si>
    <t>Eredeti</t>
  </si>
  <si>
    <t>Módosított</t>
  </si>
  <si>
    <t>EGYSZERŰSÍTETT MÉRLEG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</si>
  <si>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</si>
  <si>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</si>
  <si>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</si>
  <si>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</si>
  <si>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</si>
  <si>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</si>
  <si>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l.   Immateriális javak</t>
  </si>
  <si>
    <t>ll.  Tárgyi eszközök</t>
  </si>
  <si>
    <t>lll. Befektetett pénzügyi eszközök</t>
  </si>
  <si>
    <t>lV.Üzemeltetésre, kezelésre átadott eszközök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</si>
  <si>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</si>
  <si>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</si>
  <si>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</si>
  <si>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</si>
  <si>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</si>
  <si>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</si>
  <si>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</si>
  <si>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1. Induló tőke</t>
  </si>
  <si>
    <t>2. Tőkeváltozások</t>
  </si>
  <si>
    <t>D) SAJÁT TŐKE ÖSSZESEN</t>
  </si>
  <si>
    <t>ll. Vállalkozási tartalékok</t>
  </si>
  <si>
    <t>E) TARTALÉKOK ÖSSZESEN</t>
  </si>
  <si>
    <t>lll. Egyéb passzív pénzügyi elszámolások</t>
  </si>
  <si>
    <t>F) KÖTELEZETTSÉGEK ÖSSZESEN</t>
  </si>
  <si>
    <t>FORRÁSOK ÖSSZESEN</t>
  </si>
  <si>
    <t>EGYSZERŰSÍTETT PÉNZFORGALMI JELENTÉS</t>
  </si>
  <si>
    <t>Felhalmozási kiadások</t>
  </si>
  <si>
    <t>Pénzforgalom nélküli kiadások</t>
  </si>
  <si>
    <t>Felhalmozási és tőke jellegű bevételek</t>
  </si>
  <si>
    <t>EGYSZERŰSÍTETT PÉNZMARADVÁNY-KIMUTATÁS</t>
  </si>
  <si>
    <t>Záró pénzkészlet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</si>
  <si>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</si>
  <si>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</si>
  <si>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</si>
  <si>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Tárgyévi helyesbített pénzmaradvány ( 1 ± 2 - 3 - 4 )</t>
  </si>
  <si>
    <t>Finanszírozásból származó korrekciók ( ± )</t>
  </si>
  <si>
    <t>Pénzmaradványt terhelő elvonások ( ±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</si>
  <si>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</si>
  <si>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</si>
  <si>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( 5 ± 6 ± 7 + 8 ± 9 )</t>
  </si>
  <si>
    <t>EGYSZERŰSÍTETT EREDMÉNY-KIMUTATÁS</t>
  </si>
  <si>
    <t>Vállalkozási tevékenységet terhelő értékcsökkenési leírás ( - )</t>
  </si>
  <si>
    <t>Alaptevékenység ellátására felhasznált és felhasználni tervezett eredmény ( ± )</t>
  </si>
  <si>
    <t>Pénzforgalmi eredményt külön jogszabály alapján módosító egyéb tétel ( ± )</t>
  </si>
  <si>
    <t>Tartalékba helyezhető összeg</t>
  </si>
  <si>
    <t>3. Értékelési tartalék</t>
  </si>
  <si>
    <t>Dologi és egyéb folyó  kiadások</t>
  </si>
  <si>
    <t>Ellátottak pénzbeli juttatásai</t>
  </si>
  <si>
    <t xml:space="preserve">Kiegyenlítő, függő, átfutó kiadások </t>
  </si>
  <si>
    <t>Vállalkozási tevékenység szakfeladaton elszámolt bevételei</t>
  </si>
  <si>
    <t>Vállalkozási tevékenység szakfeladaton elszámoltkiadásai  ( - )</t>
  </si>
  <si>
    <t>Vállalkozási tevékenység módosított pénzforgalmi eredménye ( 3 - 4 - 5 ± 6 )</t>
  </si>
  <si>
    <t>Vállalkozási tevékenységet terhelő befizetési kötelezettség</t>
  </si>
  <si>
    <t>Kiegyenlítő, függő, átfutó bevételek</t>
  </si>
  <si>
    <t>Önkormányzatok sajátos működési bevétele</t>
  </si>
  <si>
    <t xml:space="preserve">A) BEFEKTETETT ESZKÖZÖK </t>
  </si>
  <si>
    <t xml:space="preserve">B) FORGÓESZKÖZÖK </t>
  </si>
  <si>
    <t>Működési célú támogatásértékű kiadások, egyéb támogatások</t>
  </si>
  <si>
    <t>Államháztartáson kívülre végleges működési pénzeszközátadások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</si>
  <si>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</si>
  <si>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</si>
  <si>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</si>
  <si>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</si>
  <si>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öszesen ( 01+...+12 )</t>
  </si>
  <si>
    <t>Hosszú lejáratú hitelek</t>
  </si>
  <si>
    <t>Rövid lejáratú hitelek</t>
  </si>
  <si>
    <t>Tartós hitelviszonyt megtestesítő értékpapírok kiadásai</t>
  </si>
  <si>
    <t>Forgatási célú hitelviszonyt megtestesítő értékpapírok kiadásai</t>
  </si>
  <si>
    <t>Finanszírozási kiadások összesen (14+..+17)</t>
  </si>
  <si>
    <t>Továbbadási (lebonyolítási) célú kiadások</t>
  </si>
  <si>
    <t>Kiadások összesen ( 19+…+22 )</t>
  </si>
  <si>
    <t>Működési célú támogatásértékű bevételek, egyéb támogatások</t>
  </si>
  <si>
    <t>Államháztartáson kívülről végleges működési pénzeszközátvételek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</si>
  <si>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</si>
  <si>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</si>
  <si>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</si>
  <si>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</si>
  <si>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28-ból: önkormányzatok sajátos felhalmozási és tőkebevételei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</si>
  <si>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</si>
  <si>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</si>
  <si>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</si>
  <si>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Hosszú lejáratú hitelek felvétele</t>
  </si>
  <si>
    <t>Rövid lejáratú hitelek felvétele</t>
  </si>
  <si>
    <t>Tartós hitelviszonyt megtestesítő értékpapírok bevételei</t>
  </si>
  <si>
    <t>Forgatási célú hitelviszonyt megtestesítő értékpapírok bevételei</t>
  </si>
  <si>
    <t>Finanszírozási bevételek összesen (37+..+40)</t>
  </si>
  <si>
    <t>Pénzforgalmi bevételek (36+41 )</t>
  </si>
  <si>
    <t>Továbbadási (lebonyolítási) célú bevételek</t>
  </si>
  <si>
    <t>Költségvetési bevételek és kiadások különbsége (36+43-13-20) [költségvetési hiány (-), költségvetési többlet (+)]</t>
  </si>
  <si>
    <t>Finanszírozási műveletek eredménye (41-18)</t>
  </si>
  <si>
    <t>Aktív és passzív pénzügyi műveletek egyenlege (45-22)</t>
  </si>
  <si>
    <t>Továbbadási (lebonyolítási) célú bevételek és kiadások különbsége (44-21)</t>
  </si>
  <si>
    <t>Bevételek összesen ( 42+…+45)</t>
  </si>
  <si>
    <t>Pénzforgalmi kiadások (13+18)</t>
  </si>
  <si>
    <t>A 10. sorból 
   - az egészségbiztosítási alapból folyósított pénzmaradványa</t>
  </si>
  <si>
    <t xml:space="preserve">   - Kötelezettséggel terhelt pénzmaradvány</t>
  </si>
  <si>
    <t xml:space="preserve">   - Szabad pénzmaradvány</t>
  </si>
  <si>
    <t>Vállalkozási tevékenység pénzforgalmi eredménye    ( 1 - 2 )</t>
  </si>
  <si>
    <t xml:space="preserve">  l. Hosszú lejáratú kötelezettségek</t>
  </si>
  <si>
    <t xml:space="preserve"> ll. Rövid lejáratú kötelezettségek</t>
  </si>
  <si>
    <t xml:space="preserve"> l. Költségvetési tartalékok</t>
  </si>
  <si>
    <t xml:space="preserve">Kisbér Város Önkormányzata </t>
  </si>
  <si>
    <t xml:space="preserve">  </t>
  </si>
  <si>
    <t>Kisbér Város Önkormányzata</t>
  </si>
  <si>
    <t xml:space="preserve"> </t>
  </si>
  <si>
    <t xml:space="preserve">Az éves egyszerűsített beszámolót a számviteli törvény és az általnos számviteli alapelvek szerint állították össze. 
Az éves beszámoló az önkormányzat vagyoni, pénzügyi és költségvetési teljesítéséről valós képet ad. 
</t>
  </si>
  <si>
    <t xml:space="preserve">Az éves egyszerűsített beszámolót a számviteli törvény és az általnos számviteli alapelvek szerint állították össze. 
Az éves beszámoló az önkormányzat vagyoni, pénzügyi és költségvetési teljesítéséről valós képet ad. </t>
  </si>
  <si>
    <t>2008. ÉV</t>
  </si>
  <si>
    <t>2008.ÉV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</si>
</sst>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#.####__"/>
    <numFmt numFmtId="215" formatCode="#,##0.00__"/>
    <numFmt numFmtId="216" formatCode="[$-40E]yyyy\.\ mmmm\ d\."/>
    <numFmt numFmtId="217" formatCode="yyyy/mm/dd;@"/>
    <numFmt numFmtId="218" formatCode="#,##0.0__;\-#,##0.0__"/>
    <numFmt numFmtId="219" formatCode="#,##0.00__;\-#,##0.00__"/>
    <numFmt numFmtId="220" formatCode="#,###.##\ __;\-__#,###.##\ __"/>
    <numFmt numFmtId="221" formatCode="#,###.0__;\-#,###.0__"/>
    <numFmt numFmtId="222" formatCode="#,###.00__;\-#,###.00__"/>
    <numFmt numFmtId="223" formatCode="#,###.##__;\-#,###.##__"/>
    <numFmt numFmtId="224" formatCode="#,##0.0000"/>
    <numFmt numFmtId="225" formatCode="#,##0\ __;\-#,##0\ __"/>
  </numFmts>
  <fonts count="31">
    <font>
      <sz val="10"/>
      <name val="Times New Roman CE"/>
      <family val="0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b/>
      <i/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sz val="12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9"/>
      <color indexed="8"/>
      <name val="Times New Roman CE"/>
      <family val="1"/>
    </font>
    <font>
      <sz val="8"/>
      <color indexed="8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medium"/>
      <right style="thin"/>
      <top style="thick"/>
      <bottom style="medium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4" fillId="0" borderId="0" xfId="19" applyFont="1" applyFill="1">
      <alignment/>
      <protection/>
    </xf>
    <xf numFmtId="0" fontId="14" fillId="0" borderId="0" xfId="19" applyFont="1">
      <alignment/>
      <protection/>
    </xf>
    <xf numFmtId="0" fontId="13" fillId="0" borderId="0" xfId="19">
      <alignment/>
      <protection/>
    </xf>
    <xf numFmtId="0" fontId="15" fillId="0" borderId="0" xfId="19" applyFont="1" applyFill="1" applyAlignment="1">
      <alignment vertical="center"/>
      <protection/>
    </xf>
    <xf numFmtId="0" fontId="15" fillId="0" borderId="0" xfId="19" applyFont="1" applyAlignment="1">
      <alignment vertical="center"/>
      <protection/>
    </xf>
    <xf numFmtId="0" fontId="16" fillId="0" borderId="0" xfId="19" applyFont="1" applyFill="1" applyAlignment="1">
      <alignment vertical="center"/>
      <protection/>
    </xf>
    <xf numFmtId="0" fontId="15" fillId="0" borderId="0" xfId="19" applyFont="1" applyFill="1" applyAlignment="1">
      <alignment vertical="center"/>
      <protection/>
    </xf>
    <xf numFmtId="0" fontId="16" fillId="0" borderId="0" xfId="19" applyFont="1" applyFill="1" applyAlignment="1">
      <alignment vertical="center"/>
      <protection/>
    </xf>
    <xf numFmtId="0" fontId="0" fillId="0" borderId="0" xfId="19" applyFont="1" applyAlignment="1">
      <alignment horizontal="right"/>
      <protection/>
    </xf>
    <xf numFmtId="0" fontId="0" fillId="0" borderId="0" xfId="19" applyFont="1">
      <alignment/>
      <protection/>
    </xf>
    <xf numFmtId="164" fontId="13" fillId="0" borderId="0" xfId="19" applyNumberFormat="1" applyAlignment="1">
      <alignment vertical="center"/>
      <protection/>
    </xf>
    <xf numFmtId="0" fontId="15" fillId="0" borderId="0" xfId="19" applyFont="1">
      <alignment/>
      <protection/>
    </xf>
    <xf numFmtId="0" fontId="13" fillId="0" borderId="0" xfId="19" applyAlignment="1">
      <alignment vertical="center"/>
      <protection/>
    </xf>
    <xf numFmtId="0" fontId="17" fillId="0" borderId="0" xfId="19" applyFont="1" applyAlignment="1">
      <alignment vertical="center"/>
      <protection/>
    </xf>
    <xf numFmtId="0" fontId="17" fillId="0" borderId="0" xfId="19" applyFont="1" applyFill="1" applyAlignment="1">
      <alignment vertical="center"/>
      <protection/>
    </xf>
    <xf numFmtId="0" fontId="18" fillId="0" borderId="0" xfId="19" applyFont="1" applyFill="1">
      <alignment/>
      <protection/>
    </xf>
    <xf numFmtId="0" fontId="19" fillId="0" borderId="0" xfId="19" applyFont="1">
      <alignment/>
      <protection/>
    </xf>
    <xf numFmtId="0" fontId="18" fillId="0" borderId="0" xfId="19" applyFont="1">
      <alignment/>
      <protection/>
    </xf>
    <xf numFmtId="0" fontId="2" fillId="0" borderId="0" xfId="19" applyFont="1" applyFill="1">
      <alignment/>
      <protection/>
    </xf>
    <xf numFmtId="0" fontId="2" fillId="0" borderId="0" xfId="19" applyFont="1">
      <alignment/>
      <protection/>
    </xf>
    <xf numFmtId="0" fontId="9" fillId="0" borderId="1" xfId="19" applyFont="1" applyBorder="1" applyAlignment="1">
      <alignment horizontal="left" vertical="center" wrapText="1"/>
      <protection/>
    </xf>
    <xf numFmtId="0" fontId="13" fillId="0" borderId="0" xfId="19" applyFont="1" applyAlignment="1">
      <alignment vertical="center"/>
      <protection/>
    </xf>
    <xf numFmtId="180" fontId="0" fillId="0" borderId="2" xfId="19" applyNumberFormat="1" applyFont="1" applyBorder="1" applyAlignment="1">
      <alignment horizontal="center" vertical="center"/>
      <protection/>
    </xf>
    <xf numFmtId="180" fontId="0" fillId="0" borderId="3" xfId="19" applyNumberFormat="1" applyFont="1" applyBorder="1" applyAlignment="1">
      <alignment horizontal="center" vertical="center"/>
      <protection/>
    </xf>
    <xf numFmtId="180" fontId="0" fillId="0" borderId="4" xfId="19" applyNumberFormat="1" applyFont="1" applyFill="1" applyBorder="1" applyAlignment="1">
      <alignment horizontal="center" vertical="center"/>
      <protection/>
    </xf>
    <xf numFmtId="180" fontId="0" fillId="0" borderId="3" xfId="19" applyNumberFormat="1" applyFont="1" applyFill="1" applyBorder="1" applyAlignment="1">
      <alignment horizontal="center" vertical="center"/>
      <protection/>
    </xf>
    <xf numFmtId="180" fontId="0" fillId="0" borderId="4" xfId="19" applyNumberFormat="1" applyFont="1" applyBorder="1" applyAlignment="1">
      <alignment horizontal="center" vertical="center"/>
      <protection/>
    </xf>
    <xf numFmtId="0" fontId="0" fillId="0" borderId="0" xfId="19" applyFont="1" applyFill="1">
      <alignment/>
      <protection/>
    </xf>
    <xf numFmtId="180" fontId="4" fillId="0" borderId="5" xfId="19" applyNumberFormat="1" applyFont="1" applyFill="1" applyBorder="1" applyAlignment="1">
      <alignment horizontal="center" vertical="center"/>
      <protection/>
    </xf>
    <xf numFmtId="180" fontId="0" fillId="0" borderId="2" xfId="19" applyNumberFormat="1" applyFont="1" applyFill="1" applyBorder="1" applyAlignment="1">
      <alignment horizontal="center" vertical="center"/>
      <protection/>
    </xf>
    <xf numFmtId="180" fontId="4" fillId="0" borderId="6" xfId="19" applyNumberFormat="1" applyFont="1" applyFill="1" applyBorder="1" applyAlignment="1">
      <alignment horizontal="center" vertical="center"/>
      <protection/>
    </xf>
    <xf numFmtId="180" fontId="3" fillId="0" borderId="7" xfId="19" applyNumberFormat="1" applyFont="1" applyFill="1" applyBorder="1" applyAlignment="1">
      <alignment horizontal="center" vertical="center"/>
      <protection/>
    </xf>
    <xf numFmtId="0" fontId="12" fillId="0" borderId="8" xfId="19" applyNumberFormat="1" applyFont="1" applyFill="1" applyBorder="1" applyAlignment="1" applyProtection="1">
      <alignment horizontal="center" vertical="center"/>
      <protection/>
    </xf>
    <xf numFmtId="0" fontId="12" fillId="0" borderId="9" xfId="19" applyNumberFormat="1" applyFont="1" applyFill="1" applyBorder="1" applyAlignment="1" applyProtection="1">
      <alignment horizontal="center" vertical="center"/>
      <protection/>
    </xf>
    <xf numFmtId="180" fontId="3" fillId="0" borderId="5" xfId="19" applyNumberFormat="1" applyFont="1" applyFill="1" applyBorder="1" applyAlignment="1">
      <alignment horizontal="center" vertical="center"/>
      <protection/>
    </xf>
    <xf numFmtId="180" fontId="3" fillId="0" borderId="10" xfId="19" applyNumberFormat="1" applyFont="1" applyFill="1" applyBorder="1" applyAlignment="1">
      <alignment horizontal="center" vertical="center"/>
      <protection/>
    </xf>
    <xf numFmtId="180" fontId="3" fillId="0" borderId="8" xfId="19" applyNumberFormat="1" applyFont="1" applyFill="1" applyBorder="1" applyAlignment="1">
      <alignment horizontal="center" vertical="center"/>
      <protection/>
    </xf>
    <xf numFmtId="0" fontId="9" fillId="0" borderId="11" xfId="19" applyFont="1" applyFill="1" applyBorder="1" applyAlignment="1">
      <alignment horizontal="left" vertical="center" wrapText="1"/>
      <protection/>
    </xf>
    <xf numFmtId="0" fontId="9" fillId="0" borderId="1" xfId="19" applyFont="1" applyFill="1" applyBorder="1" applyAlignment="1">
      <alignment horizontal="left" vertical="center" wrapText="1"/>
      <protection/>
    </xf>
    <xf numFmtId="0" fontId="9" fillId="0" borderId="12" xfId="19" applyFont="1" applyFill="1" applyBorder="1" applyAlignment="1">
      <alignment horizontal="left" vertical="center" wrapText="1"/>
      <protection/>
    </xf>
    <xf numFmtId="0" fontId="6" fillId="0" borderId="13" xfId="19" applyFont="1" applyFill="1" applyBorder="1" applyAlignment="1">
      <alignment horizontal="left" vertical="center" wrapText="1"/>
      <protection/>
    </xf>
    <xf numFmtId="0" fontId="9" fillId="0" borderId="11" xfId="19" applyFont="1" applyBorder="1" applyAlignment="1">
      <alignment horizontal="left" vertical="center" wrapText="1"/>
      <protection/>
    </xf>
    <xf numFmtId="0" fontId="9" fillId="0" borderId="12" xfId="19" applyFont="1" applyBorder="1" applyAlignment="1">
      <alignment horizontal="left" vertical="center" wrapText="1"/>
      <protection/>
    </xf>
    <xf numFmtId="0" fontId="9" fillId="0" borderId="1" xfId="19" applyFont="1" applyFill="1" applyBorder="1" applyAlignment="1" quotePrefix="1">
      <alignment horizontal="left" vertical="center" wrapText="1"/>
      <protection/>
    </xf>
    <xf numFmtId="0" fontId="9" fillId="0" borderId="12" xfId="19" applyFont="1" applyFill="1" applyBorder="1" applyAlignment="1" quotePrefix="1">
      <alignment horizontal="left" vertical="center" wrapText="1"/>
      <protection/>
    </xf>
    <xf numFmtId="0" fontId="6" fillId="0" borderId="14" xfId="19" applyFont="1" applyFill="1" applyBorder="1" applyAlignment="1">
      <alignment horizontal="left" vertical="center" wrapText="1"/>
      <protection/>
    </xf>
    <xf numFmtId="0" fontId="6" fillId="0" borderId="9" xfId="19" applyFont="1" applyFill="1" applyBorder="1" applyAlignment="1">
      <alignment horizontal="left" vertical="center" wrapText="1"/>
      <protection/>
    </xf>
    <xf numFmtId="0" fontId="6" fillId="0" borderId="15" xfId="19" applyFont="1" applyFill="1" applyBorder="1" applyAlignment="1">
      <alignment horizontal="left" vertical="center" wrapText="1"/>
      <protection/>
    </xf>
    <xf numFmtId="0" fontId="6" fillId="0" borderId="16" xfId="19" applyFont="1" applyFill="1" applyBorder="1" applyAlignment="1">
      <alignment horizontal="left" vertical="center" wrapText="1"/>
      <protection/>
    </xf>
    <xf numFmtId="0" fontId="6" fillId="0" borderId="17" xfId="19" applyFont="1" applyBorder="1" applyAlignment="1" quotePrefix="1">
      <alignment horizontal="center" vertical="center" wrapText="1"/>
      <protection/>
    </xf>
    <xf numFmtId="0" fontId="6" fillId="0" borderId="18" xfId="19" applyFont="1" applyBorder="1" applyAlignment="1">
      <alignment horizontal="center" vertical="center"/>
      <protection/>
    </xf>
    <xf numFmtId="0" fontId="9" fillId="0" borderId="1" xfId="19" applyFont="1" applyBorder="1" applyAlignment="1">
      <alignment horizontal="left" vertical="center" wrapText="1" indent="1"/>
      <protection/>
    </xf>
    <xf numFmtId="0" fontId="9" fillId="0" borderId="1" xfId="19" applyFont="1" applyBorder="1" applyAlignment="1" quotePrefix="1">
      <alignment horizontal="left" vertical="center" wrapText="1" indent="1"/>
      <protection/>
    </xf>
    <xf numFmtId="0" fontId="6" fillId="0" borderId="1" xfId="19" applyFont="1" applyFill="1" applyBorder="1" applyAlignment="1" quotePrefix="1">
      <alignment horizontal="left" vertical="center" wrapText="1" indent="1"/>
      <protection/>
    </xf>
    <xf numFmtId="180" fontId="11" fillId="0" borderId="10" xfId="19" applyNumberFormat="1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left" vertical="center" wrapText="1" indent="1"/>
      <protection/>
    </xf>
    <xf numFmtId="180" fontId="11" fillId="0" borderId="2" xfId="19" applyNumberFormat="1" applyFont="1" applyBorder="1" applyAlignment="1">
      <alignment horizontal="center" vertical="center"/>
      <protection/>
    </xf>
    <xf numFmtId="180" fontId="10" fillId="0" borderId="2" xfId="19" applyNumberFormat="1" applyFont="1" applyFill="1" applyBorder="1" applyAlignment="1">
      <alignment horizontal="center" vertical="center"/>
      <protection/>
    </xf>
    <xf numFmtId="180" fontId="11" fillId="0" borderId="8" xfId="19" applyNumberFormat="1" applyFont="1" applyBorder="1" applyAlignment="1">
      <alignment horizontal="center" vertical="center"/>
      <protection/>
    </xf>
    <xf numFmtId="180" fontId="11" fillId="0" borderId="3" xfId="19" applyNumberFormat="1" applyFont="1" applyBorder="1" applyAlignment="1">
      <alignment horizontal="center" vertical="center"/>
      <protection/>
    </xf>
    <xf numFmtId="0" fontId="9" fillId="0" borderId="12" xfId="19" applyFont="1" applyBorder="1" applyAlignment="1" quotePrefix="1">
      <alignment horizontal="left" vertical="center" wrapText="1" indent="1"/>
      <protection/>
    </xf>
    <xf numFmtId="180" fontId="11" fillId="0" borderId="4" xfId="19" applyNumberFormat="1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left" vertical="center" wrapText="1" indent="1"/>
      <protection/>
    </xf>
    <xf numFmtId="180" fontId="10" fillId="0" borderId="5" xfId="19" applyNumberFormat="1" applyFont="1" applyFill="1" applyBorder="1" applyAlignment="1">
      <alignment horizontal="center" vertical="center"/>
      <protection/>
    </xf>
    <xf numFmtId="0" fontId="6" fillId="0" borderId="13" xfId="19" applyFont="1" applyFill="1" applyBorder="1" applyAlignment="1" quotePrefix="1">
      <alignment horizontal="left" vertical="center" wrapText="1" indent="1"/>
      <protection/>
    </xf>
    <xf numFmtId="0" fontId="9" fillId="0" borderId="9" xfId="19" applyFont="1" applyBorder="1" applyAlignment="1" quotePrefix="1">
      <alignment horizontal="left" vertical="center" wrapText="1" indent="1"/>
      <protection/>
    </xf>
    <xf numFmtId="183" fontId="9" fillId="2" borderId="1" xfId="19" applyNumberFormat="1" applyFont="1" applyFill="1" applyBorder="1" applyAlignment="1" applyProtection="1">
      <alignment vertical="center"/>
      <protection locked="0"/>
    </xf>
    <xf numFmtId="183" fontId="9" fillId="2" borderId="12" xfId="19" applyNumberFormat="1" applyFont="1" applyFill="1" applyBorder="1" applyAlignment="1" applyProtection="1">
      <alignment vertical="center"/>
      <protection locked="0"/>
    </xf>
    <xf numFmtId="0" fontId="21" fillId="0" borderId="0" xfId="19" applyFont="1" applyAlignment="1">
      <alignment horizontal="centerContinuous" vertical="center"/>
      <protection/>
    </xf>
    <xf numFmtId="0" fontId="22" fillId="0" borderId="0" xfId="19" applyFont="1" applyFill="1" applyAlignment="1">
      <alignment horizontal="centerContinuous" vertical="center"/>
      <protection/>
    </xf>
    <xf numFmtId="0" fontId="23" fillId="0" borderId="0" xfId="19" applyFont="1" applyAlignment="1">
      <alignment horizontal="right"/>
      <protection/>
    </xf>
    <xf numFmtId="0" fontId="25" fillId="2" borderId="19" xfId="19" applyFont="1" applyFill="1" applyBorder="1" applyAlignment="1">
      <alignment horizontal="center" vertical="center" wrapText="1"/>
      <protection/>
    </xf>
    <xf numFmtId="0" fontId="26" fillId="2" borderId="19" xfId="19" applyFont="1" applyFill="1" applyBorder="1" applyAlignment="1">
      <alignment horizontal="center" vertical="center" wrapText="1"/>
      <protection/>
    </xf>
    <xf numFmtId="0" fontId="26" fillId="2" borderId="20" xfId="19" applyFont="1" applyFill="1" applyBorder="1" applyAlignment="1">
      <alignment horizontal="center" vertical="center" wrapText="1"/>
      <protection/>
    </xf>
    <xf numFmtId="37" fontId="25" fillId="2" borderId="21" xfId="19" applyNumberFormat="1" applyFont="1" applyFill="1" applyBorder="1" applyAlignment="1">
      <alignment horizontal="left" vertical="center" indent="1"/>
      <protection/>
    </xf>
    <xf numFmtId="0" fontId="25" fillId="2" borderId="13" xfId="19" applyFont="1" applyFill="1" applyBorder="1" applyAlignment="1">
      <alignment horizontal="left" vertical="center" indent="1"/>
      <protection/>
    </xf>
    <xf numFmtId="183" fontId="25" fillId="2" borderId="5" xfId="19" applyNumberFormat="1" applyFont="1" applyFill="1" applyBorder="1" applyAlignment="1">
      <alignment horizontal="right" vertical="center"/>
      <protection/>
    </xf>
    <xf numFmtId="183" fontId="25" fillId="2" borderId="13" xfId="19" applyNumberFormat="1" applyFont="1" applyFill="1" applyBorder="1" applyAlignment="1">
      <alignment vertical="center"/>
      <protection/>
    </xf>
    <xf numFmtId="183" fontId="25" fillId="2" borderId="13" xfId="19" applyNumberFormat="1" applyFont="1" applyFill="1" applyBorder="1" applyAlignment="1">
      <alignment horizontal="right" vertical="center"/>
      <protection/>
    </xf>
    <xf numFmtId="183" fontId="25" fillId="2" borderId="22" xfId="19" applyNumberFormat="1" applyFont="1" applyFill="1" applyBorder="1" applyAlignment="1">
      <alignment vertical="center"/>
      <protection/>
    </xf>
    <xf numFmtId="37" fontId="27" fillId="2" borderId="23" xfId="19" applyNumberFormat="1" applyFont="1" applyFill="1" applyBorder="1" applyAlignment="1">
      <alignment horizontal="left" indent="1"/>
      <protection/>
    </xf>
    <xf numFmtId="0" fontId="27" fillId="2" borderId="14" xfId="19" applyFont="1" applyFill="1" applyBorder="1" applyAlignment="1">
      <alignment horizontal="left" indent="3"/>
      <protection/>
    </xf>
    <xf numFmtId="183" fontId="27" fillId="2" borderId="14" xfId="15" applyNumberFormat="1" applyFont="1" applyFill="1" applyBorder="1" applyAlignment="1" applyProtection="1">
      <alignment vertical="center"/>
      <protection locked="0"/>
    </xf>
    <xf numFmtId="183" fontId="27" fillId="2" borderId="14" xfId="19" applyNumberFormat="1" applyFont="1" applyFill="1" applyBorder="1">
      <alignment/>
      <protection/>
    </xf>
    <xf numFmtId="183" fontId="27" fillId="2" borderId="14" xfId="15" applyNumberFormat="1" applyFont="1" applyFill="1" applyBorder="1" applyAlignment="1" applyProtection="1" quotePrefix="1">
      <alignment horizontal="right"/>
      <protection locked="0"/>
    </xf>
    <xf numFmtId="183" fontId="27" fillId="2" borderId="24" xfId="19" applyNumberFormat="1" applyFont="1" applyFill="1" applyBorder="1">
      <alignment/>
      <protection/>
    </xf>
    <xf numFmtId="37" fontId="27" fillId="2" borderId="25" xfId="19" applyNumberFormat="1" applyFont="1" applyFill="1" applyBorder="1" applyAlignment="1">
      <alignment horizontal="left" indent="1"/>
      <protection/>
    </xf>
    <xf numFmtId="0" fontId="27" fillId="2" borderId="1" xfId="19" applyFont="1" applyFill="1" applyBorder="1" applyAlignment="1">
      <alignment horizontal="left" indent="3"/>
      <protection/>
    </xf>
    <xf numFmtId="183" fontId="27" fillId="2" borderId="1" xfId="15" applyNumberFormat="1" applyFont="1" applyFill="1" applyBorder="1" applyAlignment="1" applyProtection="1">
      <alignment vertical="center"/>
      <protection locked="0"/>
    </xf>
    <xf numFmtId="183" fontId="27" fillId="2" borderId="1" xfId="19" applyNumberFormat="1" applyFont="1" applyFill="1" applyBorder="1">
      <alignment/>
      <protection/>
    </xf>
    <xf numFmtId="183" fontId="27" fillId="2" borderId="1" xfId="15" applyNumberFormat="1" applyFont="1" applyFill="1" applyBorder="1" applyAlignment="1" applyProtection="1">
      <alignment/>
      <protection locked="0"/>
    </xf>
    <xf numFmtId="183" fontId="27" fillId="2" borderId="26" xfId="19" applyNumberFormat="1" applyFont="1" applyFill="1" applyBorder="1">
      <alignment/>
      <protection/>
    </xf>
    <xf numFmtId="183" fontId="27" fillId="2" borderId="1" xfId="19" applyNumberFormat="1" applyFont="1" applyFill="1" applyBorder="1" applyAlignment="1" applyProtection="1">
      <alignment vertical="center"/>
      <protection locked="0"/>
    </xf>
    <xf numFmtId="183" fontId="27" fillId="2" borderId="1" xfId="19" applyNumberFormat="1" applyFont="1" applyFill="1" applyBorder="1" applyProtection="1">
      <alignment/>
      <protection locked="0"/>
    </xf>
    <xf numFmtId="183" fontId="27" fillId="2" borderId="8" xfId="19" applyNumberFormat="1" applyFont="1" applyFill="1" applyBorder="1" applyProtection="1">
      <alignment/>
      <protection locked="0"/>
    </xf>
    <xf numFmtId="183" fontId="27" fillId="2" borderId="9" xfId="19" applyNumberFormat="1" applyFont="1" applyFill="1" applyBorder="1" applyAlignment="1" applyProtection="1">
      <alignment vertical="center"/>
      <protection locked="0"/>
    </xf>
    <xf numFmtId="183" fontId="27" fillId="2" borderId="9" xfId="19" applyNumberFormat="1" applyFont="1" applyFill="1" applyBorder="1">
      <alignment/>
      <protection/>
    </xf>
    <xf numFmtId="183" fontId="27" fillId="2" borderId="9" xfId="19" applyNumberFormat="1" applyFont="1" applyFill="1" applyBorder="1" applyProtection="1">
      <alignment/>
      <protection locked="0"/>
    </xf>
    <xf numFmtId="183" fontId="27" fillId="2" borderId="27" xfId="19" applyNumberFormat="1" applyFont="1" applyFill="1" applyBorder="1">
      <alignment/>
      <protection/>
    </xf>
    <xf numFmtId="183" fontId="25" fillId="2" borderId="5" xfId="19" applyNumberFormat="1" applyFont="1" applyFill="1" applyBorder="1" applyAlignment="1">
      <alignment vertical="center"/>
      <protection/>
    </xf>
    <xf numFmtId="183" fontId="27" fillId="2" borderId="10" xfId="19" applyNumberFormat="1" applyFont="1" applyFill="1" applyBorder="1" applyProtection="1">
      <alignment/>
      <protection locked="0"/>
    </xf>
    <xf numFmtId="183" fontId="27" fillId="2" borderId="14" xfId="19" applyNumberFormat="1" applyFont="1" applyFill="1" applyBorder="1" applyAlignment="1" applyProtection="1">
      <alignment vertical="center"/>
      <protection locked="0"/>
    </xf>
    <xf numFmtId="183" fontId="27" fillId="2" borderId="14" xfId="19" applyNumberFormat="1" applyFont="1" applyFill="1" applyBorder="1" applyProtection="1">
      <alignment/>
      <protection locked="0"/>
    </xf>
    <xf numFmtId="37" fontId="27" fillId="2" borderId="25" xfId="19" applyNumberFormat="1" applyFont="1" applyFill="1" applyBorder="1" applyAlignment="1">
      <alignment horizontal="left" wrapText="1" indent="1"/>
      <protection/>
    </xf>
    <xf numFmtId="183" fontId="25" fillId="2" borderId="5" xfId="19" applyNumberFormat="1" applyFont="1" applyFill="1" applyBorder="1" applyAlignment="1">
      <alignment horizontal="center" vertical="center" wrapText="1"/>
      <protection/>
    </xf>
    <xf numFmtId="183" fontId="25" fillId="2" borderId="13" xfId="19" applyNumberFormat="1" applyFont="1" applyFill="1" applyBorder="1" applyAlignment="1">
      <alignment horizontal="center" vertical="center" wrapText="1"/>
      <protection/>
    </xf>
    <xf numFmtId="183" fontId="26" fillId="2" borderId="13" xfId="19" applyNumberFormat="1" applyFont="1" applyFill="1" applyBorder="1" applyAlignment="1">
      <alignment horizontal="center" vertical="center" wrapText="1"/>
      <protection/>
    </xf>
    <xf numFmtId="183" fontId="26" fillId="2" borderId="22" xfId="19" applyNumberFormat="1" applyFont="1" applyFill="1" applyBorder="1" applyAlignment="1">
      <alignment horizontal="center" vertical="center" wrapText="1"/>
      <protection/>
    </xf>
    <xf numFmtId="0" fontId="25" fillId="2" borderId="21" xfId="19" applyFont="1" applyFill="1" applyBorder="1" applyAlignment="1">
      <alignment horizontal="left" vertical="center" indent="1"/>
      <protection/>
    </xf>
    <xf numFmtId="0" fontId="25" fillId="2" borderId="13" xfId="19" applyFont="1" applyFill="1" applyBorder="1" applyAlignment="1" quotePrefix="1">
      <alignment horizontal="left" vertical="center" indent="1"/>
      <protection/>
    </xf>
    <xf numFmtId="0" fontId="27" fillId="2" borderId="25" xfId="19" applyFont="1" applyFill="1" applyBorder="1" applyAlignment="1">
      <alignment horizontal="left" indent="1"/>
      <protection/>
    </xf>
    <xf numFmtId="183" fontId="27" fillId="2" borderId="3" xfId="19" applyNumberFormat="1" applyFont="1" applyFill="1" applyBorder="1" applyProtection="1">
      <alignment/>
      <protection locked="0"/>
    </xf>
    <xf numFmtId="183" fontId="27" fillId="2" borderId="12" xfId="19" applyNumberFormat="1" applyFont="1" applyFill="1" applyBorder="1" applyAlignment="1" applyProtection="1">
      <alignment vertical="center"/>
      <protection locked="0"/>
    </xf>
    <xf numFmtId="183" fontId="27" fillId="2" borderId="12" xfId="19" applyNumberFormat="1" applyFont="1" applyFill="1" applyBorder="1">
      <alignment/>
      <protection/>
    </xf>
    <xf numFmtId="183" fontId="27" fillId="2" borderId="28" xfId="19" applyNumberFormat="1" applyFont="1" applyFill="1" applyBorder="1">
      <alignment/>
      <protection/>
    </xf>
    <xf numFmtId="0" fontId="27" fillId="2" borderId="29" xfId="19" applyFont="1" applyFill="1" applyBorder="1" applyAlignment="1">
      <alignment horizontal="left" indent="1"/>
      <protection/>
    </xf>
    <xf numFmtId="0" fontId="27" fillId="2" borderId="30" xfId="19" applyFont="1" applyFill="1" applyBorder="1" applyAlignment="1">
      <alignment horizontal="left" indent="3"/>
      <protection/>
    </xf>
    <xf numFmtId="0" fontId="25" fillId="2" borderId="31" xfId="19" applyFont="1" applyFill="1" applyBorder="1" applyAlignment="1">
      <alignment horizontal="left" vertical="center" indent="1"/>
      <protection/>
    </xf>
    <xf numFmtId="0" fontId="25" fillId="2" borderId="32" xfId="19" applyFont="1" applyFill="1" applyBorder="1" applyAlignment="1">
      <alignment horizontal="left" vertical="center" indent="1"/>
      <protection/>
    </xf>
    <xf numFmtId="183" fontId="25" fillId="2" borderId="33" xfId="19" applyNumberFormat="1" applyFont="1" applyFill="1" applyBorder="1" applyAlignment="1">
      <alignment vertical="center"/>
      <protection/>
    </xf>
    <xf numFmtId="183" fontId="25" fillId="2" borderId="32" xfId="19" applyNumberFormat="1" applyFont="1" applyFill="1" applyBorder="1" applyAlignment="1">
      <alignment vertical="center"/>
      <protection/>
    </xf>
    <xf numFmtId="183" fontId="25" fillId="2" borderId="34" xfId="19" applyNumberFormat="1" applyFont="1" applyFill="1" applyBorder="1" applyAlignment="1">
      <alignment vertical="center"/>
      <protection/>
    </xf>
    <xf numFmtId="0" fontId="3" fillId="2" borderId="14" xfId="19" applyFont="1" applyFill="1" applyBorder="1" applyAlignment="1">
      <alignment horizontal="center" vertical="center"/>
      <protection/>
    </xf>
    <xf numFmtId="0" fontId="12" fillId="2" borderId="9" xfId="19" applyNumberFormat="1" applyFont="1" applyFill="1" applyBorder="1" applyAlignment="1" applyProtection="1">
      <alignment horizontal="center" vertical="center"/>
      <protection/>
    </xf>
    <xf numFmtId="0" fontId="12" fillId="2" borderId="35" xfId="19" applyNumberFormat="1" applyFont="1" applyFill="1" applyBorder="1" applyAlignment="1" applyProtection="1">
      <alignment horizontal="center" vertical="center"/>
      <protection/>
    </xf>
    <xf numFmtId="183" fontId="9" fillId="2" borderId="11" xfId="19" applyNumberFormat="1" applyFont="1" applyFill="1" applyBorder="1" applyAlignment="1" applyProtection="1">
      <alignment horizontal="right" vertical="center"/>
      <protection locked="0"/>
    </xf>
    <xf numFmtId="183" fontId="9" fillId="2" borderId="36" xfId="19" applyNumberFormat="1" applyFont="1" applyFill="1" applyBorder="1" applyAlignment="1" applyProtection="1">
      <alignment horizontal="right" vertical="center"/>
      <protection locked="0"/>
    </xf>
    <xf numFmtId="183" fontId="9" fillId="2" borderId="1" xfId="19" applyNumberFormat="1" applyFont="1" applyFill="1" applyBorder="1" applyAlignment="1" applyProtection="1">
      <alignment horizontal="right" vertical="center"/>
      <protection locked="0"/>
    </xf>
    <xf numFmtId="183" fontId="9" fillId="2" borderId="37" xfId="19" applyNumberFormat="1" applyFont="1" applyFill="1" applyBorder="1" applyAlignment="1" applyProtection="1">
      <alignment horizontal="right" vertical="center"/>
      <protection locked="0"/>
    </xf>
    <xf numFmtId="183" fontId="9" fillId="2" borderId="12" xfId="19" applyNumberFormat="1" applyFont="1" applyFill="1" applyBorder="1" applyAlignment="1" applyProtection="1">
      <alignment horizontal="right" vertical="center"/>
      <protection locked="0"/>
    </xf>
    <xf numFmtId="183" fontId="9" fillId="2" borderId="38" xfId="19" applyNumberFormat="1" applyFont="1" applyFill="1" applyBorder="1" applyAlignment="1" applyProtection="1">
      <alignment horizontal="right" vertical="center"/>
      <protection locked="0"/>
    </xf>
    <xf numFmtId="183" fontId="12" fillId="2" borderId="13" xfId="19" applyNumberFormat="1" applyFont="1" applyFill="1" applyBorder="1" applyAlignment="1">
      <alignment vertical="center"/>
      <protection/>
    </xf>
    <xf numFmtId="183" fontId="12" fillId="2" borderId="39" xfId="19" applyNumberFormat="1" applyFont="1" applyFill="1" applyBorder="1" applyAlignment="1">
      <alignment vertical="center"/>
      <protection/>
    </xf>
    <xf numFmtId="183" fontId="9" fillId="2" borderId="11" xfId="19" applyNumberFormat="1" applyFont="1" applyFill="1" applyBorder="1" applyAlignment="1" applyProtection="1">
      <alignment vertical="center"/>
      <protection locked="0"/>
    </xf>
    <xf numFmtId="183" fontId="9" fillId="2" borderId="36" xfId="19" applyNumberFormat="1" applyFont="1" applyFill="1" applyBorder="1" applyAlignment="1" applyProtection="1">
      <alignment vertical="center"/>
      <protection locked="0"/>
    </xf>
    <xf numFmtId="183" fontId="9" fillId="2" borderId="38" xfId="19" applyNumberFormat="1" applyFont="1" applyFill="1" applyBorder="1" applyAlignment="1" applyProtection="1">
      <alignment vertical="center"/>
      <protection locked="0"/>
    </xf>
    <xf numFmtId="183" fontId="9" fillId="2" borderId="1" xfId="19" applyNumberFormat="1" applyFont="1" applyFill="1" applyBorder="1" applyAlignment="1" applyProtection="1">
      <alignment vertical="center"/>
      <protection/>
    </xf>
    <xf numFmtId="183" fontId="9" fillId="2" borderId="37" xfId="19" applyNumberFormat="1" applyFont="1" applyFill="1" applyBorder="1" applyAlignment="1" applyProtection="1">
      <alignment vertical="center"/>
      <protection locked="0"/>
    </xf>
    <xf numFmtId="183" fontId="12" fillId="2" borderId="13" xfId="19" applyNumberFormat="1" applyFont="1" applyFill="1" applyBorder="1" applyAlignment="1" applyProtection="1">
      <alignment vertical="center"/>
      <protection/>
    </xf>
    <xf numFmtId="183" fontId="12" fillId="2" borderId="39" xfId="19" applyNumberFormat="1" applyFont="1" applyFill="1" applyBorder="1" applyAlignment="1" applyProtection="1">
      <alignment vertical="center"/>
      <protection/>
    </xf>
    <xf numFmtId="183" fontId="12" fillId="2" borderId="14" xfId="19" applyNumberFormat="1" applyFont="1" applyFill="1" applyBorder="1" applyAlignment="1" applyProtection="1">
      <alignment vertical="center"/>
      <protection/>
    </xf>
    <xf numFmtId="183" fontId="12" fillId="2" borderId="40" xfId="19" applyNumberFormat="1" applyFont="1" applyFill="1" applyBorder="1" applyAlignment="1" applyProtection="1">
      <alignment vertical="center"/>
      <protection/>
    </xf>
    <xf numFmtId="183" fontId="12" fillId="2" borderId="9" xfId="19" applyNumberFormat="1" applyFont="1" applyFill="1" applyBorder="1" applyAlignment="1" applyProtection="1">
      <alignment vertical="center"/>
      <protection/>
    </xf>
    <xf numFmtId="183" fontId="12" fillId="2" borderId="35" xfId="19" applyNumberFormat="1" applyFont="1" applyFill="1" applyBorder="1" applyAlignment="1" applyProtection="1">
      <alignment vertical="center"/>
      <protection/>
    </xf>
    <xf numFmtId="183" fontId="12" fillId="2" borderId="30" xfId="19" applyNumberFormat="1" applyFont="1" applyFill="1" applyBorder="1" applyAlignment="1" applyProtection="1">
      <alignment vertical="center"/>
      <protection/>
    </xf>
    <xf numFmtId="183" fontId="12" fillId="2" borderId="41" xfId="19" applyNumberFormat="1" applyFont="1" applyFill="1" applyBorder="1" applyAlignment="1" applyProtection="1">
      <alignment vertical="center"/>
      <protection/>
    </xf>
    <xf numFmtId="183" fontId="12" fillId="2" borderId="16" xfId="19" applyNumberFormat="1" applyFont="1" applyFill="1" applyBorder="1" applyAlignment="1" applyProtection="1">
      <alignment vertical="center"/>
      <protection/>
    </xf>
    <xf numFmtId="183" fontId="12" fillId="2" borderId="42" xfId="19" applyNumberFormat="1" applyFont="1" applyFill="1" applyBorder="1" applyAlignment="1" applyProtection="1">
      <alignment vertical="center"/>
      <protection/>
    </xf>
    <xf numFmtId="0" fontId="13" fillId="2" borderId="0" xfId="19" applyFill="1">
      <alignment/>
      <protection/>
    </xf>
    <xf numFmtId="0" fontId="25" fillId="2" borderId="43" xfId="19" applyFont="1" applyFill="1" applyBorder="1" applyAlignment="1">
      <alignment horizontal="center" vertical="center" wrapText="1"/>
      <protection/>
    </xf>
    <xf numFmtId="0" fontId="25" fillId="2" borderId="18" xfId="19" applyFont="1" applyFill="1" applyBorder="1" applyAlignment="1">
      <alignment horizontal="center" vertical="center" wrapText="1"/>
      <protection/>
    </xf>
    <xf numFmtId="0" fontId="25" fillId="2" borderId="44" xfId="19" applyFont="1" applyFill="1" applyBorder="1" applyAlignment="1">
      <alignment horizontal="center" vertical="center" wrapText="1"/>
      <protection/>
    </xf>
    <xf numFmtId="183" fontId="27" fillId="2" borderId="14" xfId="15" applyNumberFormat="1" applyFont="1" applyFill="1" applyBorder="1" applyAlignment="1" applyProtection="1">
      <alignment horizontal="right" vertical="center"/>
      <protection locked="0"/>
    </xf>
    <xf numFmtId="183" fontId="27" fillId="2" borderId="14" xfId="19" applyNumberFormat="1" applyFont="1" applyFill="1" applyBorder="1" applyAlignment="1">
      <alignment horizontal="right" vertical="center"/>
      <protection/>
    </xf>
    <xf numFmtId="183" fontId="27" fillId="2" borderId="14" xfId="15" applyNumberFormat="1" applyFont="1" applyFill="1" applyBorder="1" applyAlignment="1" applyProtection="1" quotePrefix="1">
      <alignment horizontal="right" vertical="center"/>
      <protection locked="0"/>
    </xf>
    <xf numFmtId="183" fontId="27" fillId="2" borderId="40" xfId="19" applyNumberFormat="1" applyFont="1" applyFill="1" applyBorder="1" applyAlignment="1">
      <alignment horizontal="right" vertical="center"/>
      <protection/>
    </xf>
    <xf numFmtId="183" fontId="27" fillId="2" borderId="1" xfId="15" applyNumberFormat="1" applyFont="1" applyFill="1" applyBorder="1" applyAlignment="1" applyProtection="1">
      <alignment horizontal="right" vertical="center"/>
      <protection locked="0"/>
    </xf>
    <xf numFmtId="183" fontId="27" fillId="2" borderId="1" xfId="19" applyNumberFormat="1" applyFont="1" applyFill="1" applyBorder="1" applyAlignment="1">
      <alignment horizontal="right" vertical="center"/>
      <protection/>
    </xf>
    <xf numFmtId="183" fontId="27" fillId="2" borderId="1" xfId="15" applyNumberFormat="1" applyFont="1" applyFill="1" applyBorder="1" applyAlignment="1" applyProtection="1" quotePrefix="1">
      <alignment horizontal="right" vertical="center"/>
      <protection locked="0"/>
    </xf>
    <xf numFmtId="183" fontId="27" fillId="2" borderId="37" xfId="19" applyNumberFormat="1" applyFont="1" applyFill="1" applyBorder="1" applyAlignment="1">
      <alignment horizontal="right" vertical="center"/>
      <protection/>
    </xf>
    <xf numFmtId="183" fontId="25" fillId="2" borderId="1" xfId="19" applyNumberFormat="1" applyFont="1" applyFill="1" applyBorder="1" applyAlignment="1" applyProtection="1">
      <alignment horizontal="right" vertical="center"/>
      <protection/>
    </xf>
    <xf numFmtId="183" fontId="25" fillId="2" borderId="37" xfId="19" applyNumberFormat="1" applyFont="1" applyFill="1" applyBorder="1" applyAlignment="1" applyProtection="1">
      <alignment horizontal="right" vertical="center"/>
      <protection/>
    </xf>
    <xf numFmtId="183" fontId="27" fillId="2" borderId="12" xfId="15" applyNumberFormat="1" applyFont="1" applyFill="1" applyBorder="1" applyAlignment="1" applyProtection="1">
      <alignment horizontal="right" vertical="center"/>
      <protection locked="0"/>
    </xf>
    <xf numFmtId="183" fontId="27" fillId="2" borderId="12" xfId="19" applyNumberFormat="1" applyFont="1" applyFill="1" applyBorder="1" applyAlignment="1">
      <alignment horizontal="right" vertical="center"/>
      <protection/>
    </xf>
    <xf numFmtId="183" fontId="27" fillId="2" borderId="12" xfId="15" applyNumberFormat="1" applyFont="1" applyFill="1" applyBorder="1" applyAlignment="1" applyProtection="1" quotePrefix="1">
      <alignment horizontal="right" vertical="center"/>
      <protection locked="0"/>
    </xf>
    <xf numFmtId="183" fontId="27" fillId="2" borderId="38" xfId="19" applyNumberFormat="1" applyFont="1" applyFill="1" applyBorder="1" applyAlignment="1">
      <alignment horizontal="right" vertical="center"/>
      <protection/>
    </xf>
    <xf numFmtId="183" fontId="25" fillId="2" borderId="39" xfId="19" applyNumberFormat="1" applyFont="1" applyFill="1" applyBorder="1" applyAlignment="1">
      <alignment horizontal="right" vertical="center"/>
      <protection/>
    </xf>
    <xf numFmtId="183" fontId="27" fillId="2" borderId="11" xfId="15" applyNumberFormat="1" applyFont="1" applyFill="1" applyBorder="1" applyAlignment="1" applyProtection="1">
      <alignment horizontal="right" vertical="center"/>
      <protection locked="0"/>
    </xf>
    <xf numFmtId="183" fontId="27" fillId="2" borderId="11" xfId="19" applyNumberFormat="1" applyFont="1" applyFill="1" applyBorder="1" applyAlignment="1">
      <alignment horizontal="right" vertical="center"/>
      <protection/>
    </xf>
    <xf numFmtId="183" fontId="27" fillId="2" borderId="11" xfId="15" applyNumberFormat="1" applyFont="1" applyFill="1" applyBorder="1" applyAlignment="1" applyProtection="1" quotePrefix="1">
      <alignment horizontal="right" vertical="center"/>
      <protection locked="0"/>
    </xf>
    <xf numFmtId="183" fontId="27" fillId="2" borderId="36" xfId="19" applyNumberFormat="1" applyFont="1" applyFill="1" applyBorder="1" applyAlignment="1">
      <alignment horizontal="right" vertical="center"/>
      <protection/>
    </xf>
    <xf numFmtId="183" fontId="27" fillId="2" borderId="9" xfId="15" applyNumberFormat="1" applyFont="1" applyFill="1" applyBorder="1" applyAlignment="1" applyProtection="1">
      <alignment horizontal="right" vertical="center"/>
      <protection locked="0"/>
    </xf>
    <xf numFmtId="183" fontId="27" fillId="2" borderId="9" xfId="19" applyNumberFormat="1" applyFont="1" applyFill="1" applyBorder="1" applyAlignment="1">
      <alignment horizontal="right" vertical="center"/>
      <protection/>
    </xf>
    <xf numFmtId="183" fontId="27" fillId="2" borderId="9" xfId="15" applyNumberFormat="1" applyFont="1" applyFill="1" applyBorder="1" applyAlignment="1" applyProtection="1" quotePrefix="1">
      <alignment horizontal="right" vertical="center"/>
      <protection locked="0"/>
    </xf>
    <xf numFmtId="183" fontId="27" fillId="2" borderId="35" xfId="19" applyNumberFormat="1" applyFont="1" applyFill="1" applyBorder="1" applyAlignment="1">
      <alignment horizontal="right" vertical="center"/>
      <protection/>
    </xf>
    <xf numFmtId="0" fontId="25" fillId="0" borderId="45" xfId="19" applyFont="1" applyBorder="1" applyAlignment="1" quotePrefix="1">
      <alignment horizontal="center" vertical="center" wrapText="1"/>
      <protection/>
    </xf>
    <xf numFmtId="0" fontId="25" fillId="0" borderId="46" xfId="19" applyFont="1" applyBorder="1" applyAlignment="1">
      <alignment horizontal="center" vertical="center"/>
      <protection/>
    </xf>
    <xf numFmtId="0" fontId="25" fillId="0" borderId="47" xfId="19" applyFont="1" applyBorder="1" applyAlignment="1">
      <alignment horizontal="center" vertical="center" wrapText="1"/>
      <protection/>
    </xf>
    <xf numFmtId="0" fontId="25" fillId="0" borderId="46" xfId="19" applyFont="1" applyBorder="1" applyAlignment="1">
      <alignment horizontal="center" vertical="center" wrapText="1"/>
      <protection/>
    </xf>
    <xf numFmtId="0" fontId="25" fillId="0" borderId="20" xfId="19" applyFont="1" applyBorder="1" applyAlignment="1">
      <alignment horizontal="center" vertical="center" wrapText="1"/>
      <protection/>
    </xf>
    <xf numFmtId="180" fontId="28" fillId="0" borderId="25" xfId="19" applyNumberFormat="1" applyFont="1" applyBorder="1" applyAlignment="1">
      <alignment horizontal="center" vertical="center" wrapText="1"/>
      <protection/>
    </xf>
    <xf numFmtId="0" fontId="27" fillId="0" borderId="1" xfId="19" applyFont="1" applyBorder="1" applyAlignment="1">
      <alignment horizontal="left" vertical="center" wrapText="1"/>
      <protection/>
    </xf>
    <xf numFmtId="183" fontId="29" fillId="2" borderId="2" xfId="19" applyNumberFormat="1" applyFont="1" applyFill="1" applyBorder="1" applyAlignment="1" applyProtection="1">
      <alignment vertical="center"/>
      <protection locked="0"/>
    </xf>
    <xf numFmtId="183" fontId="29" fillId="2" borderId="1" xfId="15" applyNumberFormat="1" applyFont="1" applyFill="1" applyBorder="1" applyAlignment="1" applyProtection="1">
      <alignment vertical="center"/>
      <protection locked="0"/>
    </xf>
    <xf numFmtId="183" fontId="29" fillId="2" borderId="14" xfId="19" applyNumberFormat="1" applyFont="1" applyFill="1" applyBorder="1" applyAlignment="1">
      <alignment vertical="center"/>
      <protection/>
    </xf>
    <xf numFmtId="183" fontId="29" fillId="2" borderId="48" xfId="19" applyNumberFormat="1" applyFont="1" applyFill="1" applyBorder="1" applyAlignment="1" applyProtection="1">
      <alignment vertical="center"/>
      <protection locked="0"/>
    </xf>
    <xf numFmtId="183" fontId="29" fillId="2" borderId="1" xfId="19" applyNumberFormat="1" applyFont="1" applyFill="1" applyBorder="1" applyAlignment="1" applyProtection="1">
      <alignment vertical="center"/>
      <protection locked="0"/>
    </xf>
    <xf numFmtId="183" fontId="29" fillId="2" borderId="26" xfId="19" applyNumberFormat="1" applyFont="1" applyFill="1" applyBorder="1" applyAlignment="1">
      <alignment vertical="center"/>
      <protection/>
    </xf>
    <xf numFmtId="180" fontId="28" fillId="0" borderId="25" xfId="19" applyNumberFormat="1" applyFont="1" applyFill="1" applyBorder="1" applyAlignment="1">
      <alignment horizontal="center" vertical="center" wrapText="1"/>
      <protection/>
    </xf>
    <xf numFmtId="0" fontId="27" fillId="0" borderId="1" xfId="19" applyFont="1" applyFill="1" applyBorder="1" applyAlignment="1">
      <alignment horizontal="left" vertical="center" wrapText="1"/>
      <protection/>
    </xf>
    <xf numFmtId="183" fontId="29" fillId="2" borderId="1" xfId="19" applyNumberFormat="1" applyFont="1" applyFill="1" applyBorder="1" applyAlignment="1">
      <alignment vertical="center"/>
      <protection/>
    </xf>
    <xf numFmtId="180" fontId="26" fillId="0" borderId="25" xfId="19" applyNumberFormat="1" applyFont="1" applyFill="1" applyBorder="1" applyAlignment="1">
      <alignment horizontal="center" vertical="center" wrapText="1"/>
      <protection/>
    </xf>
    <xf numFmtId="0" fontId="25" fillId="0" borderId="1" xfId="19" applyFont="1" applyFill="1" applyBorder="1" applyAlignment="1" quotePrefix="1">
      <alignment horizontal="left" vertical="center" wrapText="1"/>
      <protection/>
    </xf>
    <xf numFmtId="183" fontId="30" fillId="2" borderId="2" xfId="19" applyNumberFormat="1" applyFont="1" applyFill="1" applyBorder="1" applyAlignment="1">
      <alignment vertical="center"/>
      <protection/>
    </xf>
    <xf numFmtId="183" fontId="30" fillId="2" borderId="1" xfId="19" applyNumberFormat="1" applyFont="1" applyFill="1" applyBorder="1" applyAlignment="1">
      <alignment vertical="center"/>
      <protection/>
    </xf>
    <xf numFmtId="183" fontId="30" fillId="2" borderId="48" xfId="19" applyNumberFormat="1" applyFont="1" applyFill="1" applyBorder="1" applyAlignment="1">
      <alignment vertical="center"/>
      <protection/>
    </xf>
    <xf numFmtId="183" fontId="30" fillId="2" borderId="26" xfId="19" applyNumberFormat="1" applyFont="1" applyFill="1" applyBorder="1" applyAlignment="1">
      <alignment vertical="center"/>
      <protection/>
    </xf>
    <xf numFmtId="0" fontId="27" fillId="0" borderId="1" xfId="19" applyFont="1" applyFill="1" applyBorder="1" applyAlignment="1" quotePrefix="1">
      <alignment horizontal="left" vertical="center" wrapText="1"/>
      <protection/>
    </xf>
    <xf numFmtId="180" fontId="26" fillId="0" borderId="49" xfId="19" applyNumberFormat="1" applyFont="1" applyFill="1" applyBorder="1" applyAlignment="1">
      <alignment horizontal="center" vertical="center" wrapText="1"/>
      <protection/>
    </xf>
    <xf numFmtId="0" fontId="25" fillId="0" borderId="50" xfId="19" applyFont="1" applyFill="1" applyBorder="1" applyAlignment="1" quotePrefix="1">
      <alignment horizontal="left" vertical="center" wrapText="1"/>
      <protection/>
    </xf>
    <xf numFmtId="183" fontId="30" fillId="2" borderId="51" xfId="19" applyNumberFormat="1" applyFont="1" applyFill="1" applyBorder="1" applyAlignment="1" applyProtection="1">
      <alignment vertical="center"/>
      <protection locked="0"/>
    </xf>
    <xf numFmtId="183" fontId="30" fillId="2" borderId="50" xfId="19" applyNumberFormat="1" applyFont="1" applyFill="1" applyBorder="1" applyAlignment="1" applyProtection="1">
      <alignment vertical="center"/>
      <protection locked="0"/>
    </xf>
    <xf numFmtId="183" fontId="30" fillId="2" borderId="50" xfId="19" applyNumberFormat="1" applyFont="1" applyFill="1" applyBorder="1" applyAlignment="1">
      <alignment vertical="center"/>
      <protection/>
    </xf>
    <xf numFmtId="183" fontId="30" fillId="2" borderId="52" xfId="19" applyNumberFormat="1" applyFont="1" applyFill="1" applyBorder="1" applyAlignment="1">
      <alignment vertical="center"/>
      <protection/>
    </xf>
    <xf numFmtId="0" fontId="13" fillId="0" borderId="0" xfId="19" applyFont="1">
      <alignment/>
      <protection/>
    </xf>
    <xf numFmtId="0" fontId="0" fillId="0" borderId="0" xfId="19" applyFont="1" applyAlignment="1">
      <alignment horizontal="left"/>
      <protection/>
    </xf>
    <xf numFmtId="0" fontId="3" fillId="0" borderId="53" xfId="19" applyFont="1" applyFill="1" applyBorder="1" applyAlignment="1">
      <alignment horizontal="left" wrapText="1"/>
      <protection/>
    </xf>
    <xf numFmtId="0" fontId="24" fillId="2" borderId="54" xfId="19" applyFont="1" applyFill="1" applyBorder="1" applyAlignment="1">
      <alignment horizontal="center" vertical="center"/>
      <protection/>
    </xf>
    <xf numFmtId="0" fontId="24" fillId="2" borderId="55" xfId="19" applyFont="1" applyFill="1" applyBorder="1" applyAlignment="1">
      <alignment horizontal="center" vertical="center"/>
      <protection/>
    </xf>
    <xf numFmtId="0" fontId="24" fillId="2" borderId="56" xfId="19" applyFont="1" applyFill="1" applyBorder="1" applyAlignment="1">
      <alignment horizontal="center" vertical="center"/>
      <protection/>
    </xf>
    <xf numFmtId="0" fontId="24" fillId="2" borderId="57" xfId="19" applyFont="1" applyFill="1" applyBorder="1" applyAlignment="1">
      <alignment horizontal="center" vertical="center"/>
      <protection/>
    </xf>
    <xf numFmtId="0" fontId="20" fillId="0" borderId="0" xfId="19" applyFont="1" applyFill="1" applyAlignment="1" applyProtection="1">
      <alignment horizontal="center" vertical="center"/>
      <protection locked="0"/>
    </xf>
    <xf numFmtId="0" fontId="21" fillId="0" borderId="0" xfId="19" applyFont="1" applyAlignment="1">
      <alignment horizontal="center" vertical="center"/>
      <protection/>
    </xf>
    <xf numFmtId="0" fontId="21" fillId="0" borderId="58" xfId="19" applyFont="1" applyBorder="1" applyAlignment="1">
      <alignment horizontal="center" vertical="center"/>
      <protection/>
    </xf>
    <xf numFmtId="0" fontId="0" fillId="0" borderId="0" xfId="19" applyFont="1" applyAlignment="1">
      <alignment horizontal="left" wrapText="1"/>
      <protection/>
    </xf>
    <xf numFmtId="0" fontId="0" fillId="0" borderId="0" xfId="19" applyFont="1" applyAlignment="1">
      <alignment horizontal="left"/>
      <protection/>
    </xf>
    <xf numFmtId="0" fontId="1" fillId="0" borderId="0" xfId="19" applyFont="1" applyFill="1" applyAlignment="1" applyProtection="1">
      <alignment horizontal="center" vertical="center"/>
      <protection locked="0"/>
    </xf>
    <xf numFmtId="0" fontId="5" fillId="0" borderId="0" xfId="19" applyFont="1" applyFill="1" applyAlignment="1">
      <alignment horizontal="center"/>
      <protection/>
    </xf>
    <xf numFmtId="0" fontId="5" fillId="0" borderId="0" xfId="19" applyFont="1" applyFill="1" applyAlignment="1" applyProtection="1">
      <alignment horizontal="center" vertical="center"/>
      <protection locked="0"/>
    </xf>
    <xf numFmtId="0" fontId="4" fillId="0" borderId="59" xfId="19" applyFont="1" applyFill="1" applyBorder="1" applyAlignment="1">
      <alignment horizontal="right"/>
      <protection/>
    </xf>
    <xf numFmtId="0" fontId="3" fillId="0" borderId="7" xfId="19" applyFont="1" applyFill="1" applyBorder="1" applyAlignment="1" quotePrefix="1">
      <alignment horizontal="center" vertical="center" wrapText="1"/>
      <protection/>
    </xf>
    <xf numFmtId="0" fontId="3" fillId="0" borderId="60" xfId="19" applyFont="1" applyFill="1" applyBorder="1" applyAlignment="1" quotePrefix="1">
      <alignment horizontal="center" vertical="center" wrapText="1"/>
      <protection/>
    </xf>
    <xf numFmtId="0" fontId="3" fillId="0" borderId="15" xfId="19" applyFont="1" applyFill="1" applyBorder="1" applyAlignment="1">
      <alignment horizontal="center" vertical="center"/>
      <protection/>
    </xf>
    <xf numFmtId="0" fontId="3" fillId="0" borderId="30" xfId="19" applyFont="1" applyFill="1" applyBorder="1" applyAlignment="1">
      <alignment horizontal="center" vertical="center"/>
      <protection/>
    </xf>
    <xf numFmtId="0" fontId="3" fillId="2" borderId="41" xfId="19" applyFont="1" applyFill="1" applyBorder="1" applyAlignment="1">
      <alignment horizontal="center" vertical="center"/>
      <protection/>
    </xf>
    <xf numFmtId="0" fontId="3" fillId="2" borderId="61" xfId="19" applyFont="1" applyFill="1" applyBorder="1" applyAlignment="1">
      <alignment horizontal="center" vertical="center"/>
      <protection/>
    </xf>
    <xf numFmtId="0" fontId="3" fillId="2" borderId="62" xfId="19" applyFont="1" applyFill="1" applyBorder="1" applyAlignment="1">
      <alignment horizontal="center" vertical="center"/>
      <protection/>
    </xf>
    <xf numFmtId="0" fontId="3" fillId="2" borderId="63" xfId="19" applyFont="1" applyFill="1" applyBorder="1" applyAlignment="1">
      <alignment horizontal="center" vertical="center"/>
      <protection/>
    </xf>
    <xf numFmtId="0" fontId="13" fillId="0" borderId="64" xfId="19" applyFont="1" applyBorder="1" applyAlignment="1">
      <alignment horizontal="left" wrapText="1"/>
      <protection/>
    </xf>
    <xf numFmtId="0" fontId="13" fillId="0" borderId="64" xfId="19" applyBorder="1" applyAlignment="1">
      <alignment horizontal="left"/>
      <protection/>
    </xf>
    <xf numFmtId="0" fontId="13" fillId="0" borderId="0" xfId="19" applyBorder="1" applyAlignment="1">
      <alignment horizontal="left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 applyProtection="1">
      <alignment horizontal="center" vertical="center"/>
      <protection locked="0"/>
    </xf>
    <xf numFmtId="0" fontId="4" fillId="0" borderId="58" xfId="19" applyFont="1" applyBorder="1" applyAlignment="1">
      <alignment horizontal="right"/>
      <protection/>
    </xf>
    <xf numFmtId="0" fontId="13" fillId="0" borderId="0" xfId="19" applyFont="1" applyAlignment="1">
      <alignment horizontal="left" wrapText="1"/>
      <protection/>
    </xf>
    <xf numFmtId="0" fontId="13" fillId="0" borderId="0" xfId="19" applyAlignment="1">
      <alignment horizontal="left"/>
      <protection/>
    </xf>
    <xf numFmtId="0" fontId="21" fillId="0" borderId="0" xfId="19" applyFont="1" applyAlignment="1">
      <alignment horizontal="center"/>
      <protection/>
    </xf>
    <xf numFmtId="0" fontId="23" fillId="0" borderId="58" xfId="19" applyFont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Hiperhivatkozás" xfId="17"/>
    <cellStyle name="Már látott hiperhivatkozás" xfId="18"/>
    <cellStyle name="Normál_minta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5">
      <selection activeCell="A40" sqref="A40"/>
    </sheetView>
  </sheetViews>
  <sheetFormatPr defaultColWidth="9.00390625" defaultRowHeight="12.75"/>
  <cols>
    <col min="1" max="1" width="8.375" style="9" customWidth="1"/>
    <col min="2" max="2" width="51.125" style="28" customWidth="1"/>
    <col min="3" max="3" width="16.00390625" style="3" customWidth="1"/>
    <col min="4" max="4" width="14.00390625" style="3" customWidth="1"/>
    <col min="5" max="6" width="16.00390625" style="3" customWidth="1"/>
    <col min="7" max="7" width="14.625" style="3" customWidth="1"/>
    <col min="8" max="8" width="16.00390625" style="3" customWidth="1"/>
    <col min="9" max="16384" width="9.375" style="3" customWidth="1"/>
  </cols>
  <sheetData>
    <row r="1" spans="1:8" s="1" customFormat="1" ht="15.75" customHeight="1">
      <c r="A1" s="212" t="s">
        <v>139</v>
      </c>
      <c r="B1" s="212"/>
      <c r="C1" s="212"/>
      <c r="D1" s="212"/>
      <c r="E1" s="212"/>
      <c r="F1" s="212"/>
      <c r="G1" s="212"/>
      <c r="H1" s="212"/>
    </row>
    <row r="2" spans="1:8" s="2" customFormat="1" ht="18.75" customHeight="1">
      <c r="A2" s="213" t="s">
        <v>37</v>
      </c>
      <c r="B2" s="213"/>
      <c r="C2" s="213"/>
      <c r="D2" s="213"/>
      <c r="E2" s="213"/>
      <c r="F2" s="213"/>
      <c r="G2" s="213"/>
      <c r="H2" s="213"/>
    </row>
    <row r="3" spans="1:8" s="2" customFormat="1" ht="15" customHeight="1" thickBot="1">
      <c r="A3" s="69"/>
      <c r="B3" s="70"/>
      <c r="C3" s="214" t="s">
        <v>146</v>
      </c>
      <c r="D3" s="214"/>
      <c r="E3" s="214"/>
      <c r="F3" s="214"/>
      <c r="G3" s="214"/>
      <c r="H3" s="71" t="s">
        <v>25</v>
      </c>
    </row>
    <row r="4" spans="1:8" ht="52.5" customHeight="1" thickBot="1" thickTop="1">
      <c r="A4" s="208" t="s">
        <v>38</v>
      </c>
      <c r="B4" s="209"/>
      <c r="C4" s="72" t="s">
        <v>39</v>
      </c>
      <c r="D4" s="72" t="s">
        <v>40</v>
      </c>
      <c r="E4" s="73" t="s">
        <v>41</v>
      </c>
      <c r="F4" s="72" t="s">
        <v>42</v>
      </c>
      <c r="G4" s="72" t="s">
        <v>40</v>
      </c>
      <c r="H4" s="74" t="s">
        <v>43</v>
      </c>
    </row>
    <row r="5" spans="1:8" s="4" customFormat="1" ht="15.75" customHeight="1" thickBot="1">
      <c r="A5" s="75" t="s">
        <v>1</v>
      </c>
      <c r="B5" s="76" t="s">
        <v>93</v>
      </c>
      <c r="C5" s="77">
        <f aca="true" t="shared" si="0" ref="C5:H5">SUM(C6:C9)</f>
        <v>5531734</v>
      </c>
      <c r="D5" s="78">
        <f t="shared" si="0"/>
        <v>0</v>
      </c>
      <c r="E5" s="78">
        <f t="shared" si="0"/>
        <v>5531734</v>
      </c>
      <c r="F5" s="79">
        <f t="shared" si="0"/>
        <v>5427516</v>
      </c>
      <c r="G5" s="78">
        <f t="shared" si="0"/>
        <v>0</v>
      </c>
      <c r="H5" s="80">
        <f t="shared" si="0"/>
        <v>5427516</v>
      </c>
    </row>
    <row r="6" spans="1:8" ht="13.5" thickBot="1">
      <c r="A6" s="81" t="s">
        <v>2</v>
      </c>
      <c r="B6" s="82" t="s">
        <v>44</v>
      </c>
      <c r="C6" s="85">
        <v>5832</v>
      </c>
      <c r="D6" s="83"/>
      <c r="E6" s="84">
        <f>D6+C6</f>
        <v>5832</v>
      </c>
      <c r="F6" s="85">
        <v>6649</v>
      </c>
      <c r="G6" s="85"/>
      <c r="H6" s="86">
        <f>G6+F6</f>
        <v>6649</v>
      </c>
    </row>
    <row r="7" spans="1:8" ht="13.5" thickBot="1">
      <c r="A7" s="87" t="s">
        <v>3</v>
      </c>
      <c r="B7" s="88" t="s">
        <v>45</v>
      </c>
      <c r="C7" s="91">
        <v>5455152</v>
      </c>
      <c r="D7" s="89"/>
      <c r="E7" s="84">
        <f>D7+C7</f>
        <v>5455152</v>
      </c>
      <c r="F7" s="91">
        <v>5349890</v>
      </c>
      <c r="G7" s="91"/>
      <c r="H7" s="92">
        <f>G7+F7</f>
        <v>5349890</v>
      </c>
    </row>
    <row r="8" spans="1:8" ht="13.5" thickBot="1">
      <c r="A8" s="87" t="s">
        <v>4</v>
      </c>
      <c r="B8" s="88" t="s">
        <v>46</v>
      </c>
      <c r="C8" s="94">
        <v>7278</v>
      </c>
      <c r="D8" s="93"/>
      <c r="E8" s="84">
        <f>D8+C8</f>
        <v>7278</v>
      </c>
      <c r="F8" s="94">
        <v>10238</v>
      </c>
      <c r="G8" s="94"/>
      <c r="H8" s="92">
        <v>10238</v>
      </c>
    </row>
    <row r="9" spans="1:8" ht="13.5" thickBot="1">
      <c r="A9" s="87" t="s">
        <v>5</v>
      </c>
      <c r="B9" s="88" t="s">
        <v>47</v>
      </c>
      <c r="C9" s="98">
        <v>63472</v>
      </c>
      <c r="D9" s="96"/>
      <c r="E9" s="84">
        <f>D9+C9</f>
        <v>63472</v>
      </c>
      <c r="F9" s="98">
        <v>60739</v>
      </c>
      <c r="G9" s="98"/>
      <c r="H9" s="99">
        <f>G9+F9</f>
        <v>60739</v>
      </c>
    </row>
    <row r="10" spans="1:8" s="5" customFormat="1" ht="15.75" customHeight="1" thickBot="1">
      <c r="A10" s="75" t="s">
        <v>6</v>
      </c>
      <c r="B10" s="76" t="s">
        <v>94</v>
      </c>
      <c r="C10" s="100">
        <f aca="true" t="shared" si="1" ref="C10:H10">SUM(C11:C15)</f>
        <v>202793</v>
      </c>
      <c r="D10" s="100">
        <f t="shared" si="1"/>
        <v>0</v>
      </c>
      <c r="E10" s="100">
        <f t="shared" si="1"/>
        <v>202793</v>
      </c>
      <c r="F10" s="78">
        <f t="shared" si="1"/>
        <v>621272</v>
      </c>
      <c r="G10" s="78">
        <f t="shared" si="1"/>
        <v>0</v>
      </c>
      <c r="H10" s="80">
        <f t="shared" si="1"/>
        <v>621272</v>
      </c>
    </row>
    <row r="11" spans="1:8" ht="12.75">
      <c r="A11" s="87" t="s">
        <v>7</v>
      </c>
      <c r="B11" s="88" t="s">
        <v>48</v>
      </c>
      <c r="C11" s="103">
        <v>12693</v>
      </c>
      <c r="D11" s="102"/>
      <c r="E11" s="84">
        <f>D11+C11</f>
        <v>12693</v>
      </c>
      <c r="F11" s="103">
        <v>12100</v>
      </c>
      <c r="G11" s="102"/>
      <c r="H11" s="86">
        <f>G11+F11</f>
        <v>12100</v>
      </c>
    </row>
    <row r="12" spans="1:8" ht="12.75">
      <c r="A12" s="87" t="s">
        <v>8</v>
      </c>
      <c r="B12" s="88" t="s">
        <v>49</v>
      </c>
      <c r="C12" s="94">
        <v>69991</v>
      </c>
      <c r="D12" s="93"/>
      <c r="E12" s="90">
        <f>D12+C12</f>
        <v>69991</v>
      </c>
      <c r="F12" s="94">
        <v>43800</v>
      </c>
      <c r="G12" s="93"/>
      <c r="H12" s="92">
        <v>43800</v>
      </c>
    </row>
    <row r="13" spans="1:8" ht="12.75">
      <c r="A13" s="87" t="s">
        <v>9</v>
      </c>
      <c r="B13" s="88" t="s">
        <v>50</v>
      </c>
      <c r="C13" s="94"/>
      <c r="D13" s="93"/>
      <c r="E13" s="90"/>
      <c r="F13" s="94"/>
      <c r="G13" s="93"/>
      <c r="H13" s="92">
        <f>G13+F13</f>
        <v>0</v>
      </c>
    </row>
    <row r="14" spans="1:8" ht="12.75">
      <c r="A14" s="104" t="s">
        <v>10</v>
      </c>
      <c r="B14" s="88" t="s">
        <v>51</v>
      </c>
      <c r="C14" s="94">
        <v>104494</v>
      </c>
      <c r="D14" s="93"/>
      <c r="E14" s="90">
        <f>D14+C14</f>
        <v>104494</v>
      </c>
      <c r="F14" s="94">
        <v>519762</v>
      </c>
      <c r="G14" s="93"/>
      <c r="H14" s="92">
        <f>G14+F14</f>
        <v>519762</v>
      </c>
    </row>
    <row r="15" spans="1:8" ht="13.5" thickBot="1">
      <c r="A15" s="87" t="s">
        <v>11</v>
      </c>
      <c r="B15" s="88" t="s">
        <v>52</v>
      </c>
      <c r="C15" s="98">
        <v>15615</v>
      </c>
      <c r="D15" s="96"/>
      <c r="E15" s="97">
        <f>D15+C15</f>
        <v>15615</v>
      </c>
      <c r="F15" s="98">
        <v>45610</v>
      </c>
      <c r="G15" s="96"/>
      <c r="H15" s="99">
        <f>G15+F15</f>
        <v>45610</v>
      </c>
    </row>
    <row r="16" spans="1:8" s="6" customFormat="1" ht="27" customHeight="1" thickBot="1">
      <c r="A16" s="75" t="s">
        <v>12</v>
      </c>
      <c r="B16" s="76" t="s">
        <v>53</v>
      </c>
      <c r="C16" s="100">
        <f aca="true" t="shared" si="2" ref="C16:H16">C5+C10</f>
        <v>5734527</v>
      </c>
      <c r="D16" s="78">
        <f t="shared" si="2"/>
        <v>0</v>
      </c>
      <c r="E16" s="78">
        <f t="shared" si="2"/>
        <v>5734527</v>
      </c>
      <c r="F16" s="78">
        <f t="shared" si="2"/>
        <v>6048788</v>
      </c>
      <c r="G16" s="78">
        <f t="shared" si="2"/>
        <v>0</v>
      </c>
      <c r="H16" s="80">
        <f t="shared" si="2"/>
        <v>6048788</v>
      </c>
    </row>
    <row r="17" spans="1:8" ht="50.25" customHeight="1" thickBot="1">
      <c r="A17" s="210" t="s">
        <v>54</v>
      </c>
      <c r="B17" s="211"/>
      <c r="C17" s="105" t="s">
        <v>39</v>
      </c>
      <c r="D17" s="106" t="s">
        <v>40</v>
      </c>
      <c r="E17" s="107" t="s">
        <v>41</v>
      </c>
      <c r="F17" s="106" t="s">
        <v>42</v>
      </c>
      <c r="G17" s="106" t="s">
        <v>40</v>
      </c>
      <c r="H17" s="108" t="s">
        <v>43</v>
      </c>
    </row>
    <row r="18" spans="1:8" s="7" customFormat="1" ht="15.75" customHeight="1" thickBot="1">
      <c r="A18" s="109" t="s">
        <v>13</v>
      </c>
      <c r="B18" s="110" t="s">
        <v>57</v>
      </c>
      <c r="C18" s="100">
        <f aca="true" t="shared" si="3" ref="C18:H18">C19+C20+C21</f>
        <v>4827832</v>
      </c>
      <c r="D18" s="78">
        <f t="shared" si="3"/>
        <v>0</v>
      </c>
      <c r="E18" s="78">
        <f t="shared" si="3"/>
        <v>4827832</v>
      </c>
      <c r="F18" s="78">
        <f t="shared" si="3"/>
        <v>4164929</v>
      </c>
      <c r="G18" s="78">
        <f t="shared" si="3"/>
        <v>0</v>
      </c>
      <c r="H18" s="80">
        <f t="shared" si="3"/>
        <v>4164929</v>
      </c>
    </row>
    <row r="19" spans="1:8" ht="12.75">
      <c r="A19" s="111" t="s">
        <v>14</v>
      </c>
      <c r="B19" s="88" t="s">
        <v>55</v>
      </c>
      <c r="C19" s="101">
        <v>481921</v>
      </c>
      <c r="D19" s="102"/>
      <c r="E19" s="84">
        <f>D19+C19</f>
        <v>481921</v>
      </c>
      <c r="F19" s="102">
        <v>481921</v>
      </c>
      <c r="G19" s="102"/>
      <c r="H19" s="86">
        <f>G19+F19</f>
        <v>481921</v>
      </c>
    </row>
    <row r="20" spans="1:8" ht="12.75">
      <c r="A20" s="111" t="s">
        <v>15</v>
      </c>
      <c r="B20" s="88" t="s">
        <v>56</v>
      </c>
      <c r="C20" s="112">
        <v>4345911</v>
      </c>
      <c r="D20" s="113"/>
      <c r="E20" s="114">
        <f>D20+C20</f>
        <v>4345911</v>
      </c>
      <c r="F20" s="113">
        <v>3683008</v>
      </c>
      <c r="G20" s="113"/>
      <c r="H20" s="115">
        <v>3683008</v>
      </c>
    </row>
    <row r="21" spans="1:8" ht="13.5" thickBot="1">
      <c r="A21" s="116" t="s">
        <v>16</v>
      </c>
      <c r="B21" s="117" t="s">
        <v>83</v>
      </c>
      <c r="C21" s="95"/>
      <c r="D21" s="96"/>
      <c r="E21" s="97">
        <f>D21+C21</f>
        <v>0</v>
      </c>
      <c r="F21" s="96"/>
      <c r="G21" s="96"/>
      <c r="H21" s="99">
        <f>G21+F21</f>
        <v>0</v>
      </c>
    </row>
    <row r="22" spans="1:8" s="7" customFormat="1" ht="15.75" customHeight="1" thickBot="1">
      <c r="A22" s="109" t="s">
        <v>17</v>
      </c>
      <c r="B22" s="110" t="s">
        <v>59</v>
      </c>
      <c r="C22" s="100">
        <f aca="true" t="shared" si="4" ref="C22:H22">C23+C24</f>
        <v>59670</v>
      </c>
      <c r="D22" s="78">
        <f t="shared" si="4"/>
        <v>0</v>
      </c>
      <c r="E22" s="78">
        <f t="shared" si="4"/>
        <v>59670</v>
      </c>
      <c r="F22" s="78">
        <f t="shared" si="4"/>
        <v>509442</v>
      </c>
      <c r="G22" s="78">
        <f t="shared" si="4"/>
        <v>0</v>
      </c>
      <c r="H22" s="80">
        <f t="shared" si="4"/>
        <v>509442</v>
      </c>
    </row>
    <row r="23" spans="1:8" ht="12.75">
      <c r="A23" s="111" t="s">
        <v>18</v>
      </c>
      <c r="B23" s="88" t="s">
        <v>138</v>
      </c>
      <c r="C23" s="101">
        <v>59670</v>
      </c>
      <c r="D23" s="102"/>
      <c r="E23" s="84">
        <f>D23+C23</f>
        <v>59670</v>
      </c>
      <c r="F23" s="102">
        <v>509442</v>
      </c>
      <c r="G23" s="102"/>
      <c r="H23" s="86">
        <f>G23+F23</f>
        <v>509442</v>
      </c>
    </row>
    <row r="24" spans="1:8" ht="13.5" thickBot="1">
      <c r="A24" s="111" t="s">
        <v>19</v>
      </c>
      <c r="B24" s="88" t="s">
        <v>58</v>
      </c>
      <c r="C24" s="95"/>
      <c r="D24" s="96"/>
      <c r="E24" s="97">
        <f>D24+C24</f>
        <v>0</v>
      </c>
      <c r="F24" s="96"/>
      <c r="G24" s="96"/>
      <c r="H24" s="99">
        <f>G24+F24</f>
        <v>0</v>
      </c>
    </row>
    <row r="25" spans="1:8" s="7" customFormat="1" ht="12" customHeight="1" thickBot="1">
      <c r="A25" s="109" t="s">
        <v>20</v>
      </c>
      <c r="B25" s="76" t="s">
        <v>61</v>
      </c>
      <c r="C25" s="100">
        <f>C26+C27+C28</f>
        <v>847025</v>
      </c>
      <c r="D25" s="78">
        <f>SUM(D26:D28)</f>
        <v>0</v>
      </c>
      <c r="E25" s="78">
        <f>SUM(E26:E28)</f>
        <v>847025</v>
      </c>
      <c r="F25" s="78">
        <f>SUM(F26:F28)</f>
        <v>1374417</v>
      </c>
      <c r="G25" s="78">
        <f>SUM(G26:G28)</f>
        <v>0</v>
      </c>
      <c r="H25" s="80">
        <f>SUM(H26:H28)</f>
        <v>1374417</v>
      </c>
    </row>
    <row r="26" spans="1:8" ht="12.75">
      <c r="A26" s="111" t="s">
        <v>21</v>
      </c>
      <c r="B26" s="88" t="s">
        <v>136</v>
      </c>
      <c r="C26" s="102">
        <v>278299</v>
      </c>
      <c r="D26" s="102"/>
      <c r="E26" s="84">
        <f>D26+C26</f>
        <v>278299</v>
      </c>
      <c r="F26" s="102">
        <v>1161692</v>
      </c>
      <c r="G26" s="102"/>
      <c r="H26" s="86">
        <f>G26+F26</f>
        <v>1161692</v>
      </c>
    </row>
    <row r="27" spans="1:8" ht="12.75">
      <c r="A27" s="111" t="s">
        <v>22</v>
      </c>
      <c r="B27" s="88" t="s">
        <v>137</v>
      </c>
      <c r="C27" s="93">
        <v>508287</v>
      </c>
      <c r="D27" s="93"/>
      <c r="E27" s="90">
        <f>D27+C27</f>
        <v>508287</v>
      </c>
      <c r="F27" s="93">
        <v>156795</v>
      </c>
      <c r="G27" s="93"/>
      <c r="H27" s="92">
        <f>G27+F27</f>
        <v>156795</v>
      </c>
    </row>
    <row r="28" spans="1:8" ht="13.5" thickBot="1">
      <c r="A28" s="111" t="s">
        <v>23</v>
      </c>
      <c r="B28" s="88" t="s">
        <v>60</v>
      </c>
      <c r="C28" s="96">
        <v>60439</v>
      </c>
      <c r="D28" s="96"/>
      <c r="E28" s="97">
        <f>D28+C28</f>
        <v>60439</v>
      </c>
      <c r="F28" s="96">
        <v>55930</v>
      </c>
      <c r="G28" s="96"/>
      <c r="H28" s="99">
        <f>G28+F28</f>
        <v>55930</v>
      </c>
    </row>
    <row r="29" spans="1:8" s="8" customFormat="1" ht="15.75" customHeight="1" thickBot="1">
      <c r="A29" s="118" t="s">
        <v>24</v>
      </c>
      <c r="B29" s="119" t="s">
        <v>62</v>
      </c>
      <c r="C29" s="120">
        <f aca="true" t="shared" si="5" ref="C29:H29">C18+C22+C25</f>
        <v>5734527</v>
      </c>
      <c r="D29" s="121">
        <f t="shared" si="5"/>
        <v>0</v>
      </c>
      <c r="E29" s="121">
        <f t="shared" si="5"/>
        <v>5734527</v>
      </c>
      <c r="F29" s="121">
        <f t="shared" si="5"/>
        <v>6048788</v>
      </c>
      <c r="G29" s="121">
        <f t="shared" si="5"/>
        <v>0</v>
      </c>
      <c r="H29" s="122">
        <f t="shared" si="5"/>
        <v>6048788</v>
      </c>
    </row>
    <row r="30" spans="2:8" ht="26.25" customHeight="1" thickTop="1">
      <c r="B30" s="207" t="s">
        <v>143</v>
      </c>
      <c r="C30" s="207"/>
      <c r="D30" s="207"/>
      <c r="E30" s="207"/>
      <c r="F30" s="207"/>
      <c r="G30" s="207"/>
      <c r="H30" s="207"/>
    </row>
    <row r="31" ht="12.75">
      <c r="D31" s="11"/>
    </row>
    <row r="32" ht="12.75">
      <c r="D32" s="11"/>
    </row>
    <row r="33" ht="12.75">
      <c r="D33" s="11"/>
    </row>
    <row r="34" spans="4:5" ht="12.75">
      <c r="D34" s="11"/>
      <c r="E34" s="205" t="s">
        <v>140</v>
      </c>
    </row>
    <row r="35" ht="12.75">
      <c r="D35" s="11"/>
    </row>
    <row r="36" ht="12.75">
      <c r="D36" s="11"/>
    </row>
    <row r="37" ht="12.75">
      <c r="D37" s="11"/>
    </row>
    <row r="38" ht="12.75">
      <c r="D38" s="11"/>
    </row>
    <row r="39" ht="12.75">
      <c r="D39" s="11"/>
    </row>
    <row r="40" ht="12.75">
      <c r="D40" s="11"/>
    </row>
    <row r="41" ht="12.75">
      <c r="D41" s="11"/>
    </row>
    <row r="42" ht="12.75">
      <c r="D42" s="11"/>
    </row>
    <row r="43" ht="12.75">
      <c r="D43" s="11"/>
    </row>
    <row r="44" ht="12.75">
      <c r="D44" s="11"/>
    </row>
    <row r="45" ht="12.75">
      <c r="D45" s="11"/>
    </row>
  </sheetData>
  <sheetProtection/>
  <mergeCells count="6">
    <mergeCell ref="B30:H30"/>
    <mergeCell ref="A4:B4"/>
    <mergeCell ref="A17:B17"/>
    <mergeCell ref="A1:H1"/>
    <mergeCell ref="A2:H2"/>
    <mergeCell ref="C3:G3"/>
  </mergeCells>
  <printOptions horizontalCentered="1"/>
  <pageMargins left="0.5511811023622047" right="0.5118110236220472" top="0.7480314960629921" bottom="0.5905511811023623" header="0.3937007874015748" footer="0.31496062992125984"/>
  <pageSetup horizontalDpi="600" verticalDpi="600" orientation="landscape" paperSize="9" scale="95" r:id="rId1"/>
  <headerFooter alignWithMargins="0">
    <oddHeader>&amp;R
&amp;"Times New Roman CE,Félkövér dőlt"&amp;12 9/a.számú melléklet</oddHeader>
    <oddFooter>&amp;RKönyvvizsgálói jelentés 2008.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47">
      <selection activeCell="F58" sqref="F58"/>
    </sheetView>
  </sheetViews>
  <sheetFormatPr defaultColWidth="9.00390625" defaultRowHeight="12.75"/>
  <cols>
    <col min="1" max="1" width="6.50390625" style="10" customWidth="1"/>
    <col min="2" max="2" width="59.50390625" style="10" customWidth="1"/>
    <col min="3" max="5" width="16.00390625" style="3" customWidth="1"/>
    <col min="6" max="16384" width="9.375" style="3" customWidth="1"/>
  </cols>
  <sheetData>
    <row r="1" spans="1:5" s="1" customFormat="1" ht="29.25" customHeight="1">
      <c r="A1" s="217" t="s">
        <v>141</v>
      </c>
      <c r="B1" s="217"/>
      <c r="C1" s="217"/>
      <c r="D1" s="217"/>
      <c r="E1" s="217"/>
    </row>
    <row r="2" spans="1:5" s="2" customFormat="1" ht="21.75" customHeight="1">
      <c r="A2" s="218" t="s">
        <v>63</v>
      </c>
      <c r="B2" s="218"/>
      <c r="C2" s="218"/>
      <c r="D2" s="218"/>
      <c r="E2" s="218"/>
    </row>
    <row r="3" spans="1:5" s="2" customFormat="1" ht="22.5" customHeight="1">
      <c r="A3" s="219" t="s">
        <v>145</v>
      </c>
      <c r="B3" s="219"/>
      <c r="C3" s="219"/>
      <c r="D3" s="219"/>
      <c r="E3" s="219"/>
    </row>
    <row r="4" spans="1:5" ht="13.5" customHeight="1" thickBot="1">
      <c r="A4" s="220" t="s">
        <v>25</v>
      </c>
      <c r="B4" s="220"/>
      <c r="C4" s="220"/>
      <c r="D4" s="220"/>
      <c r="E4" s="220"/>
    </row>
    <row r="5" spans="1:5" s="12" customFormat="1" ht="28.5" customHeight="1">
      <c r="A5" s="221" t="s">
        <v>31</v>
      </c>
      <c r="B5" s="223" t="s">
        <v>28</v>
      </c>
      <c r="C5" s="123" t="s">
        <v>35</v>
      </c>
      <c r="D5" s="123" t="s">
        <v>36</v>
      </c>
      <c r="E5" s="225" t="s">
        <v>33</v>
      </c>
    </row>
    <row r="6" spans="1:5" s="12" customFormat="1" ht="12.75">
      <c r="A6" s="222"/>
      <c r="B6" s="224"/>
      <c r="C6" s="227" t="s">
        <v>34</v>
      </c>
      <c r="D6" s="228"/>
      <c r="E6" s="226"/>
    </row>
    <row r="7" spans="1:5" s="13" customFormat="1" ht="15" customHeight="1" thickBot="1">
      <c r="A7" s="33">
        <v>1</v>
      </c>
      <c r="B7" s="34">
        <v>2</v>
      </c>
      <c r="C7" s="124">
        <v>3</v>
      </c>
      <c r="D7" s="124">
        <v>4</v>
      </c>
      <c r="E7" s="125">
        <v>5</v>
      </c>
    </row>
    <row r="8" spans="1:5" s="13" customFormat="1" ht="12.75">
      <c r="A8" s="25">
        <v>1</v>
      </c>
      <c r="B8" s="38" t="s">
        <v>29</v>
      </c>
      <c r="C8" s="126"/>
      <c r="D8" s="126"/>
      <c r="E8" s="127"/>
    </row>
    <row r="9" spans="1:5" s="13" customFormat="1" ht="12.75">
      <c r="A9" s="30">
        <v>2</v>
      </c>
      <c r="B9" s="39" t="s">
        <v>30</v>
      </c>
      <c r="C9" s="128"/>
      <c r="D9" s="128"/>
      <c r="E9" s="129"/>
    </row>
    <row r="10" spans="1:5" s="13" customFormat="1" ht="12.75">
      <c r="A10" s="30">
        <v>3</v>
      </c>
      <c r="B10" s="39" t="s">
        <v>84</v>
      </c>
      <c r="C10" s="128"/>
      <c r="D10" s="128"/>
      <c r="E10" s="129"/>
    </row>
    <row r="11" spans="1:5" s="13" customFormat="1" ht="12.75">
      <c r="A11" s="30">
        <v>4</v>
      </c>
      <c r="B11" s="39" t="s">
        <v>95</v>
      </c>
      <c r="C11" s="128"/>
      <c r="D11" s="128"/>
      <c r="E11" s="129"/>
    </row>
    <row r="12" spans="1:5" s="13" customFormat="1" ht="12.75">
      <c r="A12" s="30">
        <v>5</v>
      </c>
      <c r="B12" s="39" t="s">
        <v>96</v>
      </c>
      <c r="C12" s="128"/>
      <c r="D12" s="128"/>
      <c r="E12" s="129"/>
    </row>
    <row r="13" spans="1:5" s="13" customFormat="1" ht="12.75">
      <c r="A13" s="30">
        <v>6</v>
      </c>
      <c r="B13" s="39" t="s">
        <v>85</v>
      </c>
      <c r="C13" s="128"/>
      <c r="D13" s="128"/>
      <c r="E13" s="129"/>
    </row>
    <row r="14" spans="1:5" s="13" customFormat="1" ht="12.75">
      <c r="A14" s="30">
        <v>7</v>
      </c>
      <c r="B14" s="39" t="s">
        <v>32</v>
      </c>
      <c r="C14" s="128"/>
      <c r="D14" s="128"/>
      <c r="E14" s="129"/>
    </row>
    <row r="15" spans="1:5" s="13" customFormat="1" ht="12.75">
      <c r="A15" s="26">
        <v>8</v>
      </c>
      <c r="B15" s="40" t="s">
        <v>64</v>
      </c>
      <c r="C15" s="130"/>
      <c r="D15" s="130"/>
      <c r="E15" s="131"/>
    </row>
    <row r="16" spans="1:5" s="13" customFormat="1" ht="12.75">
      <c r="A16" s="30">
        <v>9</v>
      </c>
      <c r="B16" s="39" t="s">
        <v>97</v>
      </c>
      <c r="C16" s="128"/>
      <c r="D16" s="128"/>
      <c r="E16" s="129"/>
    </row>
    <row r="17" spans="1:5" s="13" customFormat="1" ht="12.75">
      <c r="A17" s="26">
        <v>10</v>
      </c>
      <c r="B17" s="39" t="s">
        <v>98</v>
      </c>
      <c r="C17" s="128"/>
      <c r="D17" s="128"/>
      <c r="E17" s="129"/>
    </row>
    <row r="18" spans="1:5" s="13" customFormat="1" ht="12.75">
      <c r="A18" s="23">
        <v>11</v>
      </c>
      <c r="B18" s="39" t="s">
        <v>99</v>
      </c>
      <c r="C18" s="128"/>
      <c r="D18" s="128"/>
      <c r="E18" s="129"/>
    </row>
    <row r="19" spans="1:5" s="13" customFormat="1" ht="13.5" thickBot="1">
      <c r="A19" s="24">
        <v>12</v>
      </c>
      <c r="B19" s="39" t="s">
        <v>100</v>
      </c>
      <c r="C19" s="130"/>
      <c r="D19" s="130"/>
      <c r="E19" s="131"/>
    </row>
    <row r="20" spans="1:5" s="14" customFormat="1" ht="15.75" thickBot="1">
      <c r="A20" s="35">
        <v>13</v>
      </c>
      <c r="B20" s="41" t="s">
        <v>101</v>
      </c>
      <c r="C20" s="132">
        <f>SUM(C8:C19)</f>
        <v>0</v>
      </c>
      <c r="D20" s="132">
        <f>SUM(D8:D19)</f>
        <v>0</v>
      </c>
      <c r="E20" s="133">
        <f>SUM(E8:E19)</f>
        <v>0</v>
      </c>
    </row>
    <row r="21" spans="1:5" s="14" customFormat="1" ht="15">
      <c r="A21" s="25">
        <v>14</v>
      </c>
      <c r="B21" s="38" t="s">
        <v>102</v>
      </c>
      <c r="C21" s="134"/>
      <c r="D21" s="134"/>
      <c r="E21" s="135"/>
    </row>
    <row r="22" spans="1:5" s="14" customFormat="1" ht="15">
      <c r="A22" s="26">
        <v>15</v>
      </c>
      <c r="B22" s="40" t="s">
        <v>103</v>
      </c>
      <c r="C22" s="68"/>
      <c r="D22" s="68"/>
      <c r="E22" s="136">
        <v>0</v>
      </c>
    </row>
    <row r="23" spans="1:5" s="14" customFormat="1" ht="15">
      <c r="A23" s="26">
        <v>16</v>
      </c>
      <c r="B23" s="40" t="s">
        <v>104</v>
      </c>
      <c r="C23" s="68"/>
      <c r="D23" s="68"/>
      <c r="E23" s="136"/>
    </row>
    <row r="24" spans="1:5" s="14" customFormat="1" ht="15.75" thickBot="1">
      <c r="A24" s="26">
        <v>17</v>
      </c>
      <c r="B24" s="40" t="s">
        <v>105</v>
      </c>
      <c r="C24" s="68"/>
      <c r="D24" s="68"/>
      <c r="E24" s="136"/>
    </row>
    <row r="25" spans="1:5" s="14" customFormat="1" ht="15.75" thickBot="1">
      <c r="A25" s="35">
        <v>18</v>
      </c>
      <c r="B25" s="41" t="s">
        <v>106</v>
      </c>
      <c r="C25" s="132">
        <f>SUM(C21:C24)</f>
        <v>0</v>
      </c>
      <c r="D25" s="132">
        <f>SUM(D21:D24)</f>
        <v>0</v>
      </c>
      <c r="E25" s="133">
        <f>SUM(E21:E24)</f>
        <v>0</v>
      </c>
    </row>
    <row r="26" spans="1:5" s="14" customFormat="1" ht="15.75" thickBot="1">
      <c r="A26" s="35">
        <v>19</v>
      </c>
      <c r="B26" s="41" t="s">
        <v>131</v>
      </c>
      <c r="C26" s="132">
        <f>C20+C25</f>
        <v>0</v>
      </c>
      <c r="D26" s="132">
        <f>D20+D25</f>
        <v>0</v>
      </c>
      <c r="E26" s="133">
        <f>E20+E25</f>
        <v>0</v>
      </c>
    </row>
    <row r="27" spans="1:5" s="13" customFormat="1" ht="12.75">
      <c r="A27" s="27">
        <v>20</v>
      </c>
      <c r="B27" s="42" t="s">
        <v>65</v>
      </c>
      <c r="C27" s="134"/>
      <c r="D27" s="134"/>
      <c r="E27" s="135"/>
    </row>
    <row r="28" spans="1:5" s="13" customFormat="1" ht="12.75">
      <c r="A28" s="23">
        <v>21</v>
      </c>
      <c r="B28" s="21" t="s">
        <v>107</v>
      </c>
      <c r="C28" s="137"/>
      <c r="D28" s="137"/>
      <c r="E28" s="138"/>
    </row>
    <row r="29" spans="1:5" s="13" customFormat="1" ht="13.5" thickBot="1">
      <c r="A29" s="24">
        <v>22</v>
      </c>
      <c r="B29" s="43" t="s">
        <v>86</v>
      </c>
      <c r="C29" s="137"/>
      <c r="D29" s="137"/>
      <c r="E29" s="136"/>
    </row>
    <row r="30" spans="1:5" s="15" customFormat="1" ht="15.75" thickBot="1">
      <c r="A30" s="35">
        <v>23</v>
      </c>
      <c r="B30" s="41" t="s">
        <v>108</v>
      </c>
      <c r="C30" s="132">
        <f>SUM(C26:C29)</f>
        <v>0</v>
      </c>
      <c r="D30" s="132">
        <f>SUM(D26:D29)</f>
        <v>0</v>
      </c>
      <c r="E30" s="133">
        <f>SUM(E26:E29)</f>
        <v>0</v>
      </c>
    </row>
    <row r="31" spans="1:5" s="13" customFormat="1" ht="12.75">
      <c r="A31" s="25">
        <v>24</v>
      </c>
      <c r="B31" s="38" t="s">
        <v>26</v>
      </c>
      <c r="C31" s="134"/>
      <c r="D31" s="134"/>
      <c r="E31" s="135"/>
    </row>
    <row r="32" spans="1:5" s="13" customFormat="1" ht="12.75">
      <c r="A32" s="30">
        <v>25</v>
      </c>
      <c r="B32" s="39" t="s">
        <v>92</v>
      </c>
      <c r="C32" s="67"/>
      <c r="D32" s="67"/>
      <c r="E32" s="138"/>
    </row>
    <row r="33" spans="1:5" s="13" customFormat="1" ht="12.75">
      <c r="A33" s="30">
        <v>26</v>
      </c>
      <c r="B33" s="39" t="s">
        <v>109</v>
      </c>
      <c r="C33" s="67"/>
      <c r="D33" s="67"/>
      <c r="E33" s="138"/>
    </row>
    <row r="34" spans="1:5" s="13" customFormat="1" ht="12.75">
      <c r="A34" s="30">
        <v>27</v>
      </c>
      <c r="B34" s="39" t="s">
        <v>110</v>
      </c>
      <c r="C34" s="67"/>
      <c r="D34" s="67"/>
      <c r="E34" s="138"/>
    </row>
    <row r="35" spans="1:5" s="13" customFormat="1" ht="12.75">
      <c r="A35" s="30">
        <v>28</v>
      </c>
      <c r="B35" s="44" t="s">
        <v>66</v>
      </c>
      <c r="C35" s="67"/>
      <c r="D35" s="67"/>
      <c r="E35" s="138"/>
    </row>
    <row r="36" spans="1:5" s="13" customFormat="1" ht="12.75">
      <c r="A36" s="30">
        <v>29</v>
      </c>
      <c r="B36" s="39" t="s">
        <v>115</v>
      </c>
      <c r="C36" s="67"/>
      <c r="D36" s="67"/>
      <c r="E36" s="138"/>
    </row>
    <row r="37" spans="1:5" s="13" customFormat="1" ht="12.75">
      <c r="A37" s="30">
        <v>30</v>
      </c>
      <c r="B37" s="39" t="s">
        <v>111</v>
      </c>
      <c r="C37" s="67"/>
      <c r="D37" s="67"/>
      <c r="E37" s="138"/>
    </row>
    <row r="38" spans="1:5" s="13" customFormat="1" ht="12.75">
      <c r="A38" s="26">
        <v>31</v>
      </c>
      <c r="B38" s="39" t="s">
        <v>112</v>
      </c>
      <c r="C38" s="68"/>
      <c r="D38" s="68"/>
      <c r="E38" s="136"/>
    </row>
    <row r="39" spans="1:5" s="13" customFormat="1" ht="12.75">
      <c r="A39" s="30">
        <v>32</v>
      </c>
      <c r="B39" s="39" t="s">
        <v>113</v>
      </c>
      <c r="C39" s="67"/>
      <c r="D39" s="67"/>
      <c r="E39" s="138"/>
    </row>
    <row r="40" spans="1:5" s="13" customFormat="1" ht="12.75">
      <c r="A40" s="26">
        <v>33</v>
      </c>
      <c r="B40" s="45" t="s">
        <v>114</v>
      </c>
      <c r="C40" s="68"/>
      <c r="D40" s="68"/>
      <c r="E40" s="136"/>
    </row>
    <row r="41" spans="1:5" s="13" customFormat="1" ht="12.75">
      <c r="A41" s="30">
        <v>34</v>
      </c>
      <c r="B41" s="38" t="s">
        <v>116</v>
      </c>
      <c r="C41" s="67"/>
      <c r="D41" s="67"/>
      <c r="E41" s="138"/>
    </row>
    <row r="42" spans="1:5" s="13" customFormat="1" ht="13.5" thickBot="1">
      <c r="A42" s="26">
        <v>35</v>
      </c>
      <c r="B42" s="38" t="s">
        <v>117</v>
      </c>
      <c r="C42" s="68"/>
      <c r="D42" s="68"/>
      <c r="E42" s="136"/>
    </row>
    <row r="43" spans="1:9" s="13" customFormat="1" ht="24.75" thickBot="1">
      <c r="A43" s="35">
        <v>36</v>
      </c>
      <c r="B43" s="41" t="s">
        <v>118</v>
      </c>
      <c r="C43" s="139">
        <f>C31+C32+C33+C34+C35+C37+C38+C39+C41+C42</f>
        <v>0</v>
      </c>
      <c r="D43" s="139">
        <f>D31+D32+D33+D34+D35+D37+D38+D39+D41+D42</f>
        <v>0</v>
      </c>
      <c r="E43" s="140">
        <f>E31+E32+E33+E34+E35+E37+E38+E39+E41+E42</f>
        <v>0</v>
      </c>
      <c r="I43" s="22" t="s">
        <v>140</v>
      </c>
    </row>
    <row r="44" spans="1:5" s="13" customFormat="1" ht="12.75">
      <c r="A44" s="25">
        <v>37</v>
      </c>
      <c r="B44" s="38" t="s">
        <v>119</v>
      </c>
      <c r="C44" s="134"/>
      <c r="D44" s="134"/>
      <c r="E44" s="135"/>
    </row>
    <row r="45" spans="1:5" s="13" customFormat="1" ht="12.75">
      <c r="A45" s="26">
        <v>38</v>
      </c>
      <c r="B45" s="38" t="s">
        <v>120</v>
      </c>
      <c r="C45" s="67"/>
      <c r="D45" s="67"/>
      <c r="E45" s="67"/>
    </row>
    <row r="46" spans="1:5" s="13" customFormat="1" ht="12.75">
      <c r="A46" s="25">
        <v>39</v>
      </c>
      <c r="B46" s="40" t="s">
        <v>121</v>
      </c>
      <c r="C46" s="134"/>
      <c r="D46" s="134"/>
      <c r="E46" s="135"/>
    </row>
    <row r="47" spans="1:5" s="13" customFormat="1" ht="13.5" thickBot="1">
      <c r="A47" s="26">
        <v>40</v>
      </c>
      <c r="B47" s="40" t="s">
        <v>122</v>
      </c>
      <c r="C47" s="68"/>
      <c r="D47" s="68"/>
      <c r="E47" s="136"/>
    </row>
    <row r="48" spans="1:5" s="13" customFormat="1" ht="12.75">
      <c r="A48" s="36">
        <v>41</v>
      </c>
      <c r="B48" s="46" t="s">
        <v>123</v>
      </c>
      <c r="C48" s="141">
        <f>SUM(C44:C47)</f>
        <v>0</v>
      </c>
      <c r="D48" s="141">
        <f>SUM(D44:D47)</f>
        <v>0</v>
      </c>
      <c r="E48" s="142">
        <f>SUM(E44:E47)</f>
        <v>0</v>
      </c>
    </row>
    <row r="49" spans="1:5" s="14" customFormat="1" ht="15.75" thickBot="1">
      <c r="A49" s="37">
        <v>42</v>
      </c>
      <c r="B49" s="47" t="s">
        <v>124</v>
      </c>
      <c r="C49" s="143">
        <f>C43+C48</f>
        <v>0</v>
      </c>
      <c r="D49" s="143">
        <f>D43+D48</f>
        <v>0</v>
      </c>
      <c r="E49" s="144">
        <f>E43+E48</f>
        <v>0</v>
      </c>
    </row>
    <row r="50" spans="1:5" s="13" customFormat="1" ht="12.75">
      <c r="A50" s="25">
        <v>43</v>
      </c>
      <c r="B50" s="38" t="s">
        <v>27</v>
      </c>
      <c r="C50" s="134"/>
      <c r="D50" s="134"/>
      <c r="E50" s="135"/>
    </row>
    <row r="51" spans="1:5" s="13" customFormat="1" ht="12.75">
      <c r="A51" s="26">
        <v>44</v>
      </c>
      <c r="B51" s="21" t="s">
        <v>125</v>
      </c>
      <c r="C51" s="137"/>
      <c r="D51" s="137"/>
      <c r="E51" s="136"/>
    </row>
    <row r="52" spans="1:5" s="13" customFormat="1" ht="13.5" thickBot="1">
      <c r="A52" s="26">
        <v>45</v>
      </c>
      <c r="B52" s="40" t="s">
        <v>91</v>
      </c>
      <c r="C52" s="137"/>
      <c r="D52" s="137"/>
      <c r="E52" s="136"/>
    </row>
    <row r="53" spans="1:5" s="13" customFormat="1" ht="13.5" thickBot="1">
      <c r="A53" s="32">
        <v>46</v>
      </c>
      <c r="B53" s="48" t="s">
        <v>130</v>
      </c>
      <c r="C53" s="145">
        <f>C49+C50+C51+C52</f>
        <v>0</v>
      </c>
      <c r="D53" s="145">
        <f>D49+D50+D51+D52</f>
        <v>0</v>
      </c>
      <c r="E53" s="146">
        <f>E49+E50+E51+E52</f>
        <v>0</v>
      </c>
    </row>
    <row r="54" spans="1:5" s="13" customFormat="1" ht="24.75" thickBot="1">
      <c r="A54" s="29">
        <v>47</v>
      </c>
      <c r="B54" s="41" t="s">
        <v>126</v>
      </c>
      <c r="C54" s="139">
        <f>C43+C50-C20-C27</f>
        <v>0</v>
      </c>
      <c r="D54" s="139">
        <f>D43+D50-D20-D27</f>
        <v>0</v>
      </c>
      <c r="E54" s="140">
        <f>E43+E50-E20-E27</f>
        <v>0</v>
      </c>
    </row>
    <row r="55" spans="1:5" s="13" customFormat="1" ht="14.25" thickBot="1">
      <c r="A55" s="31">
        <v>48</v>
      </c>
      <c r="B55" s="49" t="s">
        <v>127</v>
      </c>
      <c r="C55" s="147">
        <f>C48-C25</f>
        <v>0</v>
      </c>
      <c r="D55" s="147">
        <f>D48-D25</f>
        <v>0</v>
      </c>
      <c r="E55" s="148">
        <f>E48-E25</f>
        <v>0</v>
      </c>
    </row>
    <row r="56" spans="1:5" s="13" customFormat="1" ht="24.75" thickBot="1">
      <c r="A56" s="31">
        <v>49</v>
      </c>
      <c r="B56" s="49" t="s">
        <v>129</v>
      </c>
      <c r="C56" s="147"/>
      <c r="D56" s="147"/>
      <c r="E56" s="148">
        <f>E51-E28</f>
        <v>0</v>
      </c>
    </row>
    <row r="57" spans="1:5" s="13" customFormat="1" ht="14.25" thickBot="1">
      <c r="A57" s="31">
        <v>50</v>
      </c>
      <c r="B57" s="49" t="s">
        <v>128</v>
      </c>
      <c r="C57" s="147"/>
      <c r="D57" s="147"/>
      <c r="E57" s="148">
        <f>E52-E29</f>
        <v>0</v>
      </c>
    </row>
    <row r="58" spans="3:5" ht="12.75">
      <c r="C58" s="149"/>
      <c r="D58" s="149"/>
      <c r="E58" s="149"/>
    </row>
    <row r="59" spans="1:7" ht="12.75">
      <c r="A59" s="215" t="s">
        <v>143</v>
      </c>
      <c r="B59" s="216"/>
      <c r="C59" s="216"/>
      <c r="D59" s="216"/>
      <c r="E59" s="216"/>
      <c r="G59" s="205" t="s">
        <v>142</v>
      </c>
    </row>
    <row r="60" spans="1:5" ht="12.75">
      <c r="A60" s="216"/>
      <c r="B60" s="216"/>
      <c r="C60" s="216"/>
      <c r="D60" s="216"/>
      <c r="E60" s="216"/>
    </row>
    <row r="61" spans="1:5" ht="12.75">
      <c r="A61" s="216"/>
      <c r="B61" s="216"/>
      <c r="C61" s="216"/>
      <c r="D61" s="216"/>
      <c r="E61" s="216"/>
    </row>
  </sheetData>
  <sheetProtection/>
  <mergeCells count="9">
    <mergeCell ref="A59:E61"/>
    <mergeCell ref="A1:E1"/>
    <mergeCell ref="A2:E2"/>
    <mergeCell ref="A3:E3"/>
    <mergeCell ref="A4:E4"/>
    <mergeCell ref="A5:A6"/>
    <mergeCell ref="B5:B6"/>
    <mergeCell ref="E5:E6"/>
    <mergeCell ref="C6:D6"/>
  </mergeCells>
  <printOptions horizontalCentered="1"/>
  <pageMargins left="0.79" right="0.7" top="1.53" bottom="1.3779527559055118" header="0.96" footer="0.3937007874015748"/>
  <pageSetup horizontalDpi="600" verticalDpi="600" orientation="portrait" paperSize="9" scale="70" r:id="rId1"/>
  <headerFooter alignWithMargins="0">
    <oddHeader>&amp;R&amp;"Times New Roman CE,Félkövér dőlt"&amp;12 9/b.számú melléklet</oddHeader>
    <oddFooter>&amp;RKönyvvizsgálói jelentés 2008.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2">
      <selection activeCell="H8" sqref="H8"/>
    </sheetView>
  </sheetViews>
  <sheetFormatPr defaultColWidth="9.00390625" defaultRowHeight="12.75"/>
  <cols>
    <col min="1" max="1" width="6.50390625" style="3" customWidth="1"/>
    <col min="2" max="2" width="49.50390625" style="10" customWidth="1"/>
    <col min="3" max="3" width="16.00390625" style="3" customWidth="1"/>
    <col min="4" max="4" width="14.875" style="3" customWidth="1"/>
    <col min="5" max="6" width="16.00390625" style="3" customWidth="1"/>
    <col min="7" max="7" width="14.00390625" style="3" customWidth="1"/>
    <col min="8" max="8" width="16.00390625" style="3" customWidth="1"/>
    <col min="9" max="16384" width="9.375" style="3" customWidth="1"/>
  </cols>
  <sheetData>
    <row r="1" spans="1:8" s="16" customFormat="1" ht="25.5" customHeight="1">
      <c r="A1" s="217" t="s">
        <v>141</v>
      </c>
      <c r="B1" s="217"/>
      <c r="C1" s="217"/>
      <c r="D1" s="217"/>
      <c r="E1" s="217"/>
      <c r="F1" s="217"/>
      <c r="G1" s="217"/>
      <c r="H1" s="217"/>
    </row>
    <row r="2" spans="1:8" s="17" customFormat="1" ht="18" customHeight="1">
      <c r="A2" s="232" t="s">
        <v>67</v>
      </c>
      <c r="B2" s="232"/>
      <c r="C2" s="232"/>
      <c r="D2" s="232"/>
      <c r="E2" s="232"/>
      <c r="F2" s="232"/>
      <c r="G2" s="232"/>
      <c r="H2" s="232"/>
    </row>
    <row r="3" spans="1:8" s="18" customFormat="1" ht="16.5" customHeight="1">
      <c r="A3" s="233" t="s">
        <v>145</v>
      </c>
      <c r="B3" s="233"/>
      <c r="C3" s="233"/>
      <c r="D3" s="233"/>
      <c r="E3" s="233"/>
      <c r="F3" s="233"/>
      <c r="G3" s="233"/>
      <c r="H3" s="233"/>
    </row>
    <row r="4" spans="1:8" s="10" customFormat="1" ht="13.5" customHeight="1" thickBot="1">
      <c r="A4" s="234" t="s">
        <v>25</v>
      </c>
      <c r="B4" s="234"/>
      <c r="C4" s="234"/>
      <c r="D4" s="234"/>
      <c r="E4" s="234"/>
      <c r="F4" s="234"/>
      <c r="G4" s="234"/>
      <c r="H4" s="234"/>
    </row>
    <row r="5" spans="1:8" ht="54" customHeight="1" thickBot="1" thickTop="1">
      <c r="A5" s="50" t="s">
        <v>0</v>
      </c>
      <c r="B5" s="51" t="s">
        <v>28</v>
      </c>
      <c r="C5" s="150" t="s">
        <v>39</v>
      </c>
      <c r="D5" s="150" t="s">
        <v>40</v>
      </c>
      <c r="E5" s="151" t="s">
        <v>41</v>
      </c>
      <c r="F5" s="150" t="s">
        <v>42</v>
      </c>
      <c r="G5" s="150" t="s">
        <v>40</v>
      </c>
      <c r="H5" s="152" t="s">
        <v>43</v>
      </c>
    </row>
    <row r="6" spans="1:8" s="13" customFormat="1" ht="18" customHeight="1">
      <c r="A6" s="55">
        <v>1</v>
      </c>
      <c r="B6" s="56" t="s">
        <v>68</v>
      </c>
      <c r="C6" s="155">
        <v>103355</v>
      </c>
      <c r="D6" s="153"/>
      <c r="E6" s="154">
        <f>D6+C6</f>
        <v>103355</v>
      </c>
      <c r="F6" s="155"/>
      <c r="G6" s="153"/>
      <c r="H6" s="156">
        <f>G6+F6</f>
        <v>0</v>
      </c>
    </row>
    <row r="7" spans="1:8" s="13" customFormat="1" ht="25.5" customHeight="1">
      <c r="A7" s="57">
        <v>2</v>
      </c>
      <c r="B7" s="53" t="s">
        <v>69</v>
      </c>
      <c r="C7" s="159">
        <v>-43684</v>
      </c>
      <c r="D7" s="157"/>
      <c r="E7" s="158">
        <f>D7+C7</f>
        <v>-43684</v>
      </c>
      <c r="F7" s="159"/>
      <c r="G7" s="157"/>
      <c r="H7" s="160"/>
    </row>
    <row r="8" spans="1:8" s="13" customFormat="1" ht="18" customHeight="1">
      <c r="A8" s="57">
        <v>3</v>
      </c>
      <c r="B8" s="53" t="s">
        <v>70</v>
      </c>
      <c r="C8" s="159"/>
      <c r="D8" s="157"/>
      <c r="E8" s="158">
        <f>D8+C8</f>
        <v>0</v>
      </c>
      <c r="F8" s="159"/>
      <c r="G8" s="157"/>
      <c r="H8" s="160">
        <f>G8+F8</f>
        <v>0</v>
      </c>
    </row>
    <row r="9" spans="1:8" s="13" customFormat="1" ht="18" customHeight="1">
      <c r="A9" s="57">
        <v>4</v>
      </c>
      <c r="B9" s="53" t="s">
        <v>71</v>
      </c>
      <c r="C9" s="159"/>
      <c r="D9" s="157"/>
      <c r="E9" s="158">
        <f>D9+C9</f>
        <v>0</v>
      </c>
      <c r="F9" s="159"/>
      <c r="G9" s="157"/>
      <c r="H9" s="160">
        <f>G9+F9</f>
        <v>0</v>
      </c>
    </row>
    <row r="10" spans="1:8" s="7" customFormat="1" ht="18" customHeight="1">
      <c r="A10" s="58">
        <v>5</v>
      </c>
      <c r="B10" s="54" t="s">
        <v>72</v>
      </c>
      <c r="C10" s="161">
        <f aca="true" t="shared" si="0" ref="C10:H10">C6+C7-C8-C9</f>
        <v>59671</v>
      </c>
      <c r="D10" s="161">
        <f t="shared" si="0"/>
        <v>0</v>
      </c>
      <c r="E10" s="161">
        <f t="shared" si="0"/>
        <v>59671</v>
      </c>
      <c r="F10" s="161">
        <f t="shared" si="0"/>
        <v>0</v>
      </c>
      <c r="G10" s="161">
        <f t="shared" si="0"/>
        <v>0</v>
      </c>
      <c r="H10" s="162">
        <f t="shared" si="0"/>
        <v>0</v>
      </c>
    </row>
    <row r="11" spans="1:8" s="13" customFormat="1" ht="18" customHeight="1">
      <c r="A11" s="57">
        <v>6</v>
      </c>
      <c r="B11" s="53" t="s">
        <v>73</v>
      </c>
      <c r="C11" s="159">
        <v>-24115</v>
      </c>
      <c r="D11" s="157"/>
      <c r="E11" s="158">
        <f>D11+C11</f>
        <v>-24115</v>
      </c>
      <c r="F11" s="159"/>
      <c r="G11" s="157"/>
      <c r="H11" s="160">
        <f>G11+F11</f>
        <v>0</v>
      </c>
    </row>
    <row r="12" spans="1:8" s="13" customFormat="1" ht="18" customHeight="1">
      <c r="A12" s="57">
        <v>7</v>
      </c>
      <c r="B12" s="53" t="s">
        <v>74</v>
      </c>
      <c r="C12" s="159"/>
      <c r="D12" s="157"/>
      <c r="E12" s="158">
        <f>D12+C12</f>
        <v>0</v>
      </c>
      <c r="F12" s="159"/>
      <c r="G12" s="157"/>
      <c r="H12" s="160">
        <f>G12+F12</f>
        <v>0</v>
      </c>
    </row>
    <row r="13" spans="1:8" s="13" customFormat="1" ht="27" customHeight="1">
      <c r="A13" s="57">
        <v>8</v>
      </c>
      <c r="B13" s="52" t="s">
        <v>75</v>
      </c>
      <c r="C13" s="159"/>
      <c r="D13" s="157"/>
      <c r="E13" s="158">
        <f>D13+C13</f>
        <v>0</v>
      </c>
      <c r="F13" s="159"/>
      <c r="G13" s="157"/>
      <c r="H13" s="160">
        <f>G13+F13</f>
        <v>0</v>
      </c>
    </row>
    <row r="14" spans="1:8" s="13" customFormat="1" ht="28.5" customHeight="1" thickBot="1">
      <c r="A14" s="60">
        <v>9</v>
      </c>
      <c r="B14" s="61" t="s">
        <v>76</v>
      </c>
      <c r="C14" s="165"/>
      <c r="D14" s="163"/>
      <c r="E14" s="164">
        <f>D14+C14</f>
        <v>0</v>
      </c>
      <c r="F14" s="165"/>
      <c r="G14" s="163"/>
      <c r="H14" s="166">
        <f>G14+F14</f>
        <v>0</v>
      </c>
    </row>
    <row r="15" spans="1:8" s="7" customFormat="1" ht="18" customHeight="1" thickBot="1">
      <c r="A15" s="64">
        <v>10</v>
      </c>
      <c r="B15" s="65" t="s">
        <v>77</v>
      </c>
      <c r="C15" s="79">
        <f aca="true" t="shared" si="1" ref="C15:H15">C10+C11+C12+C13+C14</f>
        <v>35556</v>
      </c>
      <c r="D15" s="79">
        <f t="shared" si="1"/>
        <v>0</v>
      </c>
      <c r="E15" s="79">
        <f t="shared" si="1"/>
        <v>35556</v>
      </c>
      <c r="F15" s="79">
        <f t="shared" si="1"/>
        <v>0</v>
      </c>
      <c r="G15" s="79">
        <f t="shared" si="1"/>
        <v>0</v>
      </c>
      <c r="H15" s="167">
        <f t="shared" si="1"/>
        <v>0</v>
      </c>
    </row>
    <row r="16" spans="1:8" s="13" customFormat="1" ht="36">
      <c r="A16" s="62">
        <v>11</v>
      </c>
      <c r="B16" s="63" t="s">
        <v>132</v>
      </c>
      <c r="C16" s="170"/>
      <c r="D16" s="168"/>
      <c r="E16" s="169">
        <f>D16+C16</f>
        <v>0</v>
      </c>
      <c r="F16" s="170"/>
      <c r="G16" s="168"/>
      <c r="H16" s="171">
        <f>G16+F16</f>
        <v>0</v>
      </c>
    </row>
    <row r="17" spans="1:8" s="13" customFormat="1" ht="18" customHeight="1">
      <c r="A17" s="57">
        <v>12</v>
      </c>
      <c r="B17" s="53" t="s">
        <v>133</v>
      </c>
      <c r="C17" s="159">
        <v>35555</v>
      </c>
      <c r="D17" s="157"/>
      <c r="E17" s="158">
        <f>D17+C17</f>
        <v>35555</v>
      </c>
      <c r="F17" s="159"/>
      <c r="G17" s="157"/>
      <c r="H17" s="160">
        <f>G17+F17</f>
        <v>0</v>
      </c>
    </row>
    <row r="18" spans="1:8" s="13" customFormat="1" ht="18" customHeight="1" thickBot="1">
      <c r="A18" s="59">
        <v>13</v>
      </c>
      <c r="B18" s="66" t="s">
        <v>134</v>
      </c>
      <c r="C18" s="174"/>
      <c r="D18" s="172"/>
      <c r="E18" s="173">
        <f>D18+C18</f>
        <v>0</v>
      </c>
      <c r="F18" s="174"/>
      <c r="G18" s="172"/>
      <c r="H18" s="175">
        <f>G18+F18</f>
        <v>0</v>
      </c>
    </row>
    <row r="19" spans="1:8" ht="12.75">
      <c r="A19" s="229" t="s">
        <v>143</v>
      </c>
      <c r="B19" s="230"/>
      <c r="C19" s="230"/>
      <c r="D19" s="230"/>
      <c r="E19" s="230"/>
      <c r="F19" s="230"/>
      <c r="G19" s="230"/>
      <c r="H19" s="230"/>
    </row>
    <row r="20" spans="1:8" ht="12.75">
      <c r="A20" s="231"/>
      <c r="B20" s="231"/>
      <c r="C20" s="231"/>
      <c r="D20" s="231"/>
      <c r="E20" s="231"/>
      <c r="F20" s="231"/>
      <c r="G20" s="231"/>
      <c r="H20" s="231"/>
    </row>
    <row r="21" spans="1:8" ht="12.75">
      <c r="A21" s="231"/>
      <c r="B21" s="231"/>
      <c r="C21" s="231"/>
      <c r="D21" s="231"/>
      <c r="E21" s="231"/>
      <c r="F21" s="231"/>
      <c r="G21" s="231"/>
      <c r="H21" s="231"/>
    </row>
    <row r="22" spans="1:8" ht="12.75">
      <c r="A22" s="231"/>
      <c r="B22" s="231"/>
      <c r="C22" s="231"/>
      <c r="D22" s="231"/>
      <c r="E22" s="231"/>
      <c r="F22" s="231"/>
      <c r="G22" s="231"/>
      <c r="H22" s="231"/>
    </row>
    <row r="28" ht="12.75">
      <c r="B28" s="206"/>
    </row>
  </sheetData>
  <sheetProtection/>
  <mergeCells count="5">
    <mergeCell ref="A19:H22"/>
    <mergeCell ref="A1:H1"/>
    <mergeCell ref="A2:H2"/>
    <mergeCell ref="A3:H3"/>
    <mergeCell ref="A4:H4"/>
  </mergeCells>
  <printOptions horizontalCentered="1" verticalCentered="1"/>
  <pageMargins left="0.99" right="0.63" top="0.98" bottom="1.54" header="0.7" footer="0.3937007874015748"/>
  <pageSetup horizontalDpi="600" verticalDpi="600" orientation="landscape" paperSize="9" scale="90" r:id="rId1"/>
  <headerFooter alignWithMargins="0">
    <oddHeader>&amp;R&amp;"Times New Roman CE,Félkövér dőlt"&amp;12 9/c.számú melléklet</oddHeader>
    <oddFooter>&amp;RKönyvvizsgálói jelentés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7" sqref="C7"/>
    </sheetView>
  </sheetViews>
  <sheetFormatPr defaultColWidth="9.00390625" defaultRowHeight="12.75"/>
  <cols>
    <col min="1" max="1" width="5.625" style="3" customWidth="1"/>
    <col min="2" max="2" width="55.125" style="10" customWidth="1"/>
    <col min="3" max="3" width="16.375" style="3" customWidth="1"/>
    <col min="4" max="5" width="16.00390625" style="3" customWidth="1"/>
    <col min="6" max="6" width="17.375" style="3" customWidth="1"/>
    <col min="7" max="8" width="16.00390625" style="3" customWidth="1"/>
    <col min="9" max="16384" width="9.375" style="3" customWidth="1"/>
  </cols>
  <sheetData>
    <row r="1" spans="1:8" s="19" customFormat="1" ht="27" customHeight="1">
      <c r="A1" s="212" t="s">
        <v>141</v>
      </c>
      <c r="B1" s="212"/>
      <c r="C1" s="212"/>
      <c r="D1" s="212"/>
      <c r="E1" s="212"/>
      <c r="F1" s="212"/>
      <c r="G1" s="212"/>
      <c r="H1" s="212"/>
    </row>
    <row r="2" spans="1:8" s="20" customFormat="1" ht="20.25" customHeight="1">
      <c r="A2" s="237" t="s">
        <v>78</v>
      </c>
      <c r="B2" s="237"/>
      <c r="C2" s="237"/>
      <c r="D2" s="237"/>
      <c r="E2" s="237"/>
      <c r="F2" s="237"/>
      <c r="G2" s="237"/>
      <c r="H2" s="237"/>
    </row>
    <row r="3" spans="1:8" s="20" customFormat="1" ht="18.75" customHeight="1">
      <c r="A3" s="213" t="s">
        <v>145</v>
      </c>
      <c r="B3" s="213"/>
      <c r="C3" s="213"/>
      <c r="D3" s="213"/>
      <c r="E3" s="213"/>
      <c r="F3" s="213"/>
      <c r="G3" s="213"/>
      <c r="H3" s="213"/>
    </row>
    <row r="4" spans="1:8" s="10" customFormat="1" ht="13.5" customHeight="1" thickBot="1">
      <c r="A4" s="238" t="s">
        <v>25</v>
      </c>
      <c r="B4" s="238"/>
      <c r="C4" s="238"/>
      <c r="D4" s="238"/>
      <c r="E4" s="238"/>
      <c r="F4" s="238"/>
      <c r="G4" s="238"/>
      <c r="H4" s="238"/>
    </row>
    <row r="5" spans="1:8" ht="49.5" customHeight="1" thickBot="1" thickTop="1">
      <c r="A5" s="176" t="s">
        <v>0</v>
      </c>
      <c r="B5" s="177" t="s">
        <v>28</v>
      </c>
      <c r="C5" s="178" t="s">
        <v>39</v>
      </c>
      <c r="D5" s="179" t="s">
        <v>40</v>
      </c>
      <c r="E5" s="179" t="s">
        <v>41</v>
      </c>
      <c r="F5" s="179" t="s">
        <v>42</v>
      </c>
      <c r="G5" s="179" t="s">
        <v>40</v>
      </c>
      <c r="H5" s="180" t="s">
        <v>43</v>
      </c>
    </row>
    <row r="6" spans="1:8" s="13" customFormat="1" ht="38.25" customHeight="1">
      <c r="A6" s="181">
        <v>1</v>
      </c>
      <c r="B6" s="182" t="s">
        <v>87</v>
      </c>
      <c r="C6" s="183">
        <v>0</v>
      </c>
      <c r="D6" s="184"/>
      <c r="E6" s="185">
        <f>C6+D6</f>
        <v>0</v>
      </c>
      <c r="F6" s="186"/>
      <c r="G6" s="187"/>
      <c r="H6" s="188">
        <f>F6+G6</f>
        <v>0</v>
      </c>
    </row>
    <row r="7" spans="1:8" s="13" customFormat="1" ht="24" customHeight="1">
      <c r="A7" s="189">
        <v>2</v>
      </c>
      <c r="B7" s="190" t="s">
        <v>88</v>
      </c>
      <c r="C7" s="183"/>
      <c r="D7" s="187"/>
      <c r="E7" s="191">
        <f>C7+D7</f>
        <v>0</v>
      </c>
      <c r="F7" s="186"/>
      <c r="G7" s="187"/>
      <c r="H7" s="188">
        <f>F7+G7</f>
        <v>0</v>
      </c>
    </row>
    <row r="8" spans="1:8" s="7" customFormat="1" ht="24" customHeight="1">
      <c r="A8" s="192">
        <v>3</v>
      </c>
      <c r="B8" s="193" t="s">
        <v>135</v>
      </c>
      <c r="C8" s="194">
        <f aca="true" t="shared" si="0" ref="C8:H8">C6-C7</f>
        <v>0</v>
      </c>
      <c r="D8" s="195">
        <f t="shared" si="0"/>
        <v>0</v>
      </c>
      <c r="E8" s="195">
        <f t="shared" si="0"/>
        <v>0</v>
      </c>
      <c r="F8" s="196">
        <f t="shared" si="0"/>
        <v>0</v>
      </c>
      <c r="G8" s="195">
        <f t="shared" si="0"/>
        <v>0</v>
      </c>
      <c r="H8" s="197">
        <f t="shared" si="0"/>
        <v>0</v>
      </c>
    </row>
    <row r="9" spans="1:8" s="13" customFormat="1" ht="24" customHeight="1">
      <c r="A9" s="189">
        <v>4</v>
      </c>
      <c r="B9" s="190" t="s">
        <v>79</v>
      </c>
      <c r="C9" s="183"/>
      <c r="D9" s="187"/>
      <c r="E9" s="191">
        <f>C9+D9</f>
        <v>0</v>
      </c>
      <c r="F9" s="186"/>
      <c r="G9" s="187"/>
      <c r="H9" s="188">
        <f>F9+G9</f>
        <v>0</v>
      </c>
    </row>
    <row r="10" spans="1:8" s="13" customFormat="1" ht="24" customHeight="1">
      <c r="A10" s="189">
        <v>5</v>
      </c>
      <c r="B10" s="190" t="s">
        <v>80</v>
      </c>
      <c r="C10" s="183"/>
      <c r="D10" s="187"/>
      <c r="E10" s="191">
        <f>C10+D10</f>
        <v>0</v>
      </c>
      <c r="F10" s="186"/>
      <c r="G10" s="187"/>
      <c r="H10" s="188">
        <f>F10+G10</f>
        <v>0</v>
      </c>
    </row>
    <row r="11" spans="1:8" s="13" customFormat="1" ht="24" customHeight="1">
      <c r="A11" s="189">
        <v>6</v>
      </c>
      <c r="B11" s="190" t="s">
        <v>81</v>
      </c>
      <c r="C11" s="183"/>
      <c r="D11" s="187"/>
      <c r="E11" s="191">
        <f>C11+D11</f>
        <v>0</v>
      </c>
      <c r="F11" s="186"/>
      <c r="G11" s="187"/>
      <c r="H11" s="188">
        <f>F11+G11</f>
        <v>0</v>
      </c>
    </row>
    <row r="12" spans="1:8" s="7" customFormat="1" ht="24" customHeight="1">
      <c r="A12" s="192">
        <v>7</v>
      </c>
      <c r="B12" s="193" t="s">
        <v>89</v>
      </c>
      <c r="C12" s="194">
        <f aca="true" t="shared" si="1" ref="C12:H12">C8-C9-C10+C11</f>
        <v>0</v>
      </c>
      <c r="D12" s="195">
        <f t="shared" si="1"/>
        <v>0</v>
      </c>
      <c r="E12" s="195">
        <f t="shared" si="1"/>
        <v>0</v>
      </c>
      <c r="F12" s="196">
        <f t="shared" si="1"/>
        <v>0</v>
      </c>
      <c r="G12" s="195">
        <f t="shared" si="1"/>
        <v>0</v>
      </c>
      <c r="H12" s="197">
        <f t="shared" si="1"/>
        <v>0</v>
      </c>
    </row>
    <row r="13" spans="1:8" s="22" customFormat="1" ht="21" customHeight="1">
      <c r="A13" s="189">
        <v>8</v>
      </c>
      <c r="B13" s="198" t="s">
        <v>90</v>
      </c>
      <c r="C13" s="183"/>
      <c r="D13" s="187"/>
      <c r="E13" s="191">
        <f>C13+D13</f>
        <v>0</v>
      </c>
      <c r="F13" s="186"/>
      <c r="G13" s="187"/>
      <c r="H13" s="188">
        <f>F13+G13</f>
        <v>0</v>
      </c>
    </row>
    <row r="14" spans="1:8" s="7" customFormat="1" ht="22.5" customHeight="1" thickBot="1">
      <c r="A14" s="199">
        <v>9</v>
      </c>
      <c r="B14" s="200" t="s">
        <v>82</v>
      </c>
      <c r="C14" s="201"/>
      <c r="D14" s="202"/>
      <c r="E14" s="203">
        <f>D14-C14</f>
        <v>0</v>
      </c>
      <c r="F14" s="202"/>
      <c r="G14" s="202"/>
      <c r="H14" s="204">
        <f>G14-F14</f>
        <v>0</v>
      </c>
    </row>
    <row r="15" ht="13.5" thickTop="1"/>
    <row r="16" spans="1:8" ht="12.75">
      <c r="A16" s="235" t="s">
        <v>144</v>
      </c>
      <c r="B16" s="236"/>
      <c r="C16" s="236"/>
      <c r="D16" s="236"/>
      <c r="E16" s="236"/>
      <c r="F16" s="236"/>
      <c r="G16" s="236"/>
      <c r="H16" s="236"/>
    </row>
    <row r="17" spans="1:8" ht="12.75">
      <c r="A17" s="236"/>
      <c r="B17" s="236"/>
      <c r="C17" s="236"/>
      <c r="D17" s="236"/>
      <c r="E17" s="236"/>
      <c r="F17" s="236"/>
      <c r="G17" s="236"/>
      <c r="H17" s="236"/>
    </row>
    <row r="18" spans="1:8" ht="12.75">
      <c r="A18" s="236"/>
      <c r="B18" s="236"/>
      <c r="C18" s="236"/>
      <c r="D18" s="236"/>
      <c r="E18" s="236"/>
      <c r="F18" s="236"/>
      <c r="G18" s="236"/>
      <c r="H18" s="236"/>
    </row>
  </sheetData>
  <mergeCells count="5">
    <mergeCell ref="A16:H18"/>
    <mergeCell ref="A1:H1"/>
    <mergeCell ref="A3:H3"/>
    <mergeCell ref="A2:H2"/>
    <mergeCell ref="A4:H4"/>
  </mergeCells>
  <printOptions horizontalCentered="1"/>
  <pageMargins left="0.8661417322834646" right="0.7086614173228347" top="0.984251968503937" bottom="0.4330708661417323" header="0.7480314960629921" footer="0.7086614173228347"/>
  <pageSetup horizontalDpi="300" verticalDpi="300" orientation="landscape" paperSize="9" scale="90" r:id="rId1"/>
  <headerFooter alignWithMargins="0">
    <oddHeader>&amp;R&amp;"Times New Roman CE,Félkövér dőlt"&amp;12 9/d.számú melléklet</oddHeader>
    <oddFooter>&amp;RKönyvvizsgálói jelentés 2008.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zs.brigitta</cp:lastModifiedBy>
  <cp:lastPrinted>2010-05-11T13:27:44Z</cp:lastPrinted>
  <dcterms:created xsi:type="dcterms:W3CDTF">1999-10-30T10:30:45Z</dcterms:created>
  <dcterms:modified xsi:type="dcterms:W3CDTF">2010-05-11T13:29:07Z</dcterms:modified>
  <cp:category/>
  <cp:version/>
  <cp:contentType/>
  <cp:contentStatus/>
</cp:coreProperties>
</file>